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200" windowHeight="11430" activeTab="0"/>
  </bookViews>
  <sheets>
    <sheet name="HK1 21-22" sheetId="1" r:id="rId1"/>
    <sheet name="HK1 21-22 (2)" sheetId="2" r:id="rId2"/>
  </sheets>
  <definedNames>
    <definedName name="_xlnm._FilterDatabase" localSheetId="0" hidden="1">'HK1 21-22'!$A$8:$IT$8</definedName>
    <definedName name="_xlnm._FilterDatabase" localSheetId="1" hidden="1">'HK1 21-22 (2)'!$A$8:$IU$8</definedName>
    <definedName name="_xlnm.Print_Titles" localSheetId="0">'HK1 21-22'!$7:$8</definedName>
    <definedName name="_xlnm.Print_Titles" localSheetId="1">'HK1 21-22 (2)'!$7:$8</definedName>
  </definedNames>
  <calcPr fullCalcOnLoad="1"/>
</workbook>
</file>

<file path=xl/sharedStrings.xml><?xml version="1.0" encoding="utf-8"?>
<sst xmlns="http://schemas.openxmlformats.org/spreadsheetml/2006/main" count="5382" uniqueCount="1485">
  <si>
    <t>Nguyễn Văn</t>
  </si>
  <si>
    <t>Vũ</t>
  </si>
  <si>
    <t>Tú</t>
  </si>
  <si>
    <t>Ngân</t>
  </si>
  <si>
    <t>Hoàng</t>
  </si>
  <si>
    <t>Quang</t>
  </si>
  <si>
    <t>Phát</t>
  </si>
  <si>
    <t>Huy</t>
  </si>
  <si>
    <t>TRƯỜNG CAO ĐẲNG CÔNG NGHỆ THỦ ĐỨC</t>
  </si>
  <si>
    <t>Stt</t>
  </si>
  <si>
    <t>Mã SV</t>
  </si>
  <si>
    <t>Lớp</t>
  </si>
  <si>
    <t>UBND TP. HỒ CHÍ MINH</t>
  </si>
  <si>
    <t>tên</t>
  </si>
  <si>
    <t>Họ &amp;</t>
  </si>
  <si>
    <t>Ngày sinh</t>
  </si>
  <si>
    <t>Miễn
/Giảm</t>
  </si>
  <si>
    <t>CỘNG HOÀ XÃ HỘI CHỦ NGHĨA VIỆT NAM</t>
  </si>
  <si>
    <t>Độc lập - Tự do - Hạnh phúc</t>
  </si>
  <si>
    <t>Anh</t>
  </si>
  <si>
    <t>Minh</t>
  </si>
  <si>
    <t>Trang</t>
  </si>
  <si>
    <t>100%</t>
  </si>
  <si>
    <t>Học lại</t>
  </si>
  <si>
    <t>Trâm</t>
  </si>
  <si>
    <t>Long</t>
  </si>
  <si>
    <t>Trí</t>
  </si>
  <si>
    <t>Khoa</t>
  </si>
  <si>
    <t>Tiên</t>
  </si>
  <si>
    <t>Kha</t>
  </si>
  <si>
    <t>Vy</t>
  </si>
  <si>
    <t>Tâm</t>
  </si>
  <si>
    <t>10/02/2001</t>
  </si>
  <si>
    <t>Hằng</t>
  </si>
  <si>
    <t>Đạt</t>
  </si>
  <si>
    <t>Hùng</t>
  </si>
  <si>
    <t>Bảo</t>
  </si>
  <si>
    <t>Tân</t>
  </si>
  <si>
    <t>Trường</t>
  </si>
  <si>
    <t>Hiếu</t>
  </si>
  <si>
    <t>Nam</t>
  </si>
  <si>
    <t>Phong</t>
  </si>
  <si>
    <t>Tuấn</t>
  </si>
  <si>
    <t>Phúc</t>
  </si>
  <si>
    <t>Nguyễn Tấn</t>
  </si>
  <si>
    <t>Linh</t>
  </si>
  <si>
    <t>Nhung</t>
  </si>
  <si>
    <t>Trần Văn</t>
  </si>
  <si>
    <t>Sơn</t>
  </si>
  <si>
    <t>Nguyễn Chí</t>
  </si>
  <si>
    <t>Quân</t>
  </si>
  <si>
    <t>18/07/2001</t>
  </si>
  <si>
    <t>Tín</t>
  </si>
  <si>
    <t>Sang</t>
  </si>
  <si>
    <t>Như</t>
  </si>
  <si>
    <t>Phương</t>
  </si>
  <si>
    <t>Danh</t>
  </si>
  <si>
    <t>Vinh</t>
  </si>
  <si>
    <t>Nguyễn Đức</t>
  </si>
  <si>
    <t>Nguyễn Hoàng</t>
  </si>
  <si>
    <t>Đức</t>
  </si>
  <si>
    <t>Thư</t>
  </si>
  <si>
    <t>Khang</t>
  </si>
  <si>
    <t>Ngọc</t>
  </si>
  <si>
    <t>Hào</t>
  </si>
  <si>
    <t>Hậu</t>
  </si>
  <si>
    <t>Thắng</t>
  </si>
  <si>
    <t>Lê Thanh</t>
  </si>
  <si>
    <t>Duy</t>
  </si>
  <si>
    <t>Nguyễn Tiến</t>
  </si>
  <si>
    <t>Trần Minh</t>
  </si>
  <si>
    <t>Lê Gia</t>
  </si>
  <si>
    <t>Trung</t>
  </si>
  <si>
    <t>Nguyên</t>
  </si>
  <si>
    <t>Toàn</t>
  </si>
  <si>
    <t>Phan Minh</t>
  </si>
  <si>
    <t>Tài</t>
  </si>
  <si>
    <t>Phạm Văn</t>
  </si>
  <si>
    <t>Kiên</t>
  </si>
  <si>
    <t>Phượng</t>
  </si>
  <si>
    <t>Thy</t>
  </si>
  <si>
    <t>Thảo</t>
  </si>
  <si>
    <t>Vi</t>
  </si>
  <si>
    <t>Hưng</t>
  </si>
  <si>
    <t>Kiệt</t>
  </si>
  <si>
    <t>Cường</t>
  </si>
  <si>
    <t>Huỳnh Tấn</t>
  </si>
  <si>
    <t>Lộc</t>
  </si>
  <si>
    <t>Nhi</t>
  </si>
  <si>
    <t>Hà</t>
  </si>
  <si>
    <t>Huyền</t>
  </si>
  <si>
    <t>19/05/2001</t>
  </si>
  <si>
    <t>Nguyễn Thị Ngọc</t>
  </si>
  <si>
    <t>Tạm thời 2017</t>
  </si>
  <si>
    <t>Cải thiện</t>
  </si>
  <si>
    <t>Nghĩa</t>
  </si>
  <si>
    <t>Số tài khoản</t>
  </si>
  <si>
    <t>Trần</t>
  </si>
  <si>
    <t>20/08/2003</t>
  </si>
  <si>
    <t>Nguyễn Xuân</t>
  </si>
  <si>
    <t>Vương</t>
  </si>
  <si>
    <t>Quỳnh</t>
  </si>
  <si>
    <t>Nguyễn Ngọc</t>
  </si>
  <si>
    <t>Đoan</t>
  </si>
  <si>
    <t>Nga</t>
  </si>
  <si>
    <t>Nghi</t>
  </si>
  <si>
    <t>22/10/2003</t>
  </si>
  <si>
    <t>CT18DT1</t>
  </si>
  <si>
    <t>18511DT0055</t>
  </si>
  <si>
    <t>Trần Khánh</t>
  </si>
  <si>
    <t>Hùng</t>
  </si>
  <si>
    <t>CT18KT1</t>
  </si>
  <si>
    <t>Lan</t>
  </si>
  <si>
    <t>Sương</t>
  </si>
  <si>
    <t>18511KT0088</t>
  </si>
  <si>
    <t>Nguyễn Ngọc Thu</t>
  </si>
  <si>
    <t>CT18OT1</t>
  </si>
  <si>
    <t>Hồ Thanh</t>
  </si>
  <si>
    <t>08/02/2003</t>
  </si>
  <si>
    <t>18511OT0222</t>
  </si>
  <si>
    <t>Trịnh Huy</t>
  </si>
  <si>
    <t>CT18QS1</t>
  </si>
  <si>
    <t>18511QS0227</t>
  </si>
  <si>
    <t>Phạm Hoàng Ngọc</t>
  </si>
  <si>
    <t>22/05/2003</t>
  </si>
  <si>
    <t>20/06/2003</t>
  </si>
  <si>
    <t>Tạm thời 2018</t>
  </si>
  <si>
    <t>Nguyễn Thị Thùy</t>
  </si>
  <si>
    <t>079202004708</t>
  </si>
  <si>
    <t>079203022777</t>
  </si>
  <si>
    <t>079201020725</t>
  </si>
  <si>
    <t>079303024999</t>
  </si>
  <si>
    <t>079201016521</t>
  </si>
  <si>
    <t>079303025188</t>
  </si>
  <si>
    <t>0110933308</t>
  </si>
  <si>
    <t>0110933514</t>
  </si>
  <si>
    <t>0110933519</t>
  </si>
  <si>
    <t>0110954331</t>
  </si>
  <si>
    <t>0110953109</t>
  </si>
  <si>
    <t>0110952760</t>
  </si>
  <si>
    <t>Thành tiền</t>
  </si>
  <si>
    <t>Ghi chú</t>
  </si>
  <si>
    <t>Lê Văn</t>
  </si>
  <si>
    <t>Lê Hoàng</t>
  </si>
  <si>
    <t>11/07/2003</t>
  </si>
  <si>
    <t>Nguyễn Hồng</t>
  </si>
  <si>
    <t>Dương</t>
  </si>
  <si>
    <t>Lê Huỳnh</t>
  </si>
  <si>
    <t>20/01/2000</t>
  </si>
  <si>
    <t>Con thương binh</t>
  </si>
  <si>
    <t>Người DTTS thuộc hộ nghèo</t>
  </si>
  <si>
    <t>Tốt nghiệp THCS/đối tượng khác</t>
  </si>
  <si>
    <t xml:space="preserve">Lê Thị </t>
  </si>
  <si>
    <t>Người DTTS thuộc hộ cận nghèo</t>
  </si>
  <si>
    <t>Người DTTS (không phải là DTTS rất ít người) ở vùng có điều kiện KT-XH đặc biệt khó khăn</t>
  </si>
  <si>
    <t>Mồi côi cả cha và mẹ</t>
  </si>
  <si>
    <t>QĐ 582/QĐ-TTg</t>
  </si>
  <si>
    <t xml:space="preserve">Đinh Thị </t>
  </si>
  <si>
    <t>Nhật</t>
  </si>
  <si>
    <t>Phước</t>
  </si>
  <si>
    <t>Thủy</t>
  </si>
  <si>
    <t>CT19CK1</t>
  </si>
  <si>
    <t>Khôi</t>
  </si>
  <si>
    <t>21/04/2004</t>
  </si>
  <si>
    <t>19511CK0073</t>
  </si>
  <si>
    <t>24/08/2004</t>
  </si>
  <si>
    <t>Phi</t>
  </si>
  <si>
    <t>25/05/2003</t>
  </si>
  <si>
    <t>Trần Quốc</t>
  </si>
  <si>
    <t>08/12/2004</t>
  </si>
  <si>
    <t>19511CK0164</t>
  </si>
  <si>
    <t>Hoàng Đình</t>
  </si>
  <si>
    <t>15/07/2000</t>
  </si>
  <si>
    <t>035200001280</t>
  </si>
  <si>
    <t>19511DD0021</t>
  </si>
  <si>
    <t>Nguyễn Như Tuấn</t>
  </si>
  <si>
    <t>07/07/2000</t>
  </si>
  <si>
    <t>CT19DD1</t>
  </si>
  <si>
    <t>033200005596</t>
  </si>
  <si>
    <t>19511DD0071</t>
  </si>
  <si>
    <t>Nguyễn Quốc</t>
  </si>
  <si>
    <t>17/02/2002</t>
  </si>
  <si>
    <t>215571703</t>
  </si>
  <si>
    <t>19511DD0350</t>
  </si>
  <si>
    <t>Phạm Cao</t>
  </si>
  <si>
    <t>03/05/2003</t>
  </si>
  <si>
    <t>044203000014</t>
  </si>
  <si>
    <t>Huỳnh</t>
  </si>
  <si>
    <t>18/10/2004</t>
  </si>
  <si>
    <t>19511DD0042</t>
  </si>
  <si>
    <t>Huỳnh Hữu</t>
  </si>
  <si>
    <t>22/09/1996</t>
  </si>
  <si>
    <t>025403364</t>
  </si>
  <si>
    <t>Trần Huỳnh</t>
  </si>
  <si>
    <t>19511DD0120</t>
  </si>
  <si>
    <t>09/11/2004</t>
  </si>
  <si>
    <t>083204000213</t>
  </si>
  <si>
    <t>19511DD0406</t>
  </si>
  <si>
    <t>092201002060</t>
  </si>
  <si>
    <t>19511DD0316</t>
  </si>
  <si>
    <t>Phú</t>
  </si>
  <si>
    <t>20/07/2004</t>
  </si>
  <si>
    <t>352727356</t>
  </si>
  <si>
    <t>Võ Hoàng</t>
  </si>
  <si>
    <t>27/07/2004</t>
  </si>
  <si>
    <t>19511DD0313</t>
  </si>
  <si>
    <t>Não Văn</t>
  </si>
  <si>
    <t>Thánh</t>
  </si>
  <si>
    <t>10/08/2002</t>
  </si>
  <si>
    <t>264565125</t>
  </si>
  <si>
    <t>CT19DK1</t>
  </si>
  <si>
    <t>19511DK0153</t>
  </si>
  <si>
    <t>19/09/2002</t>
  </si>
  <si>
    <t>381966080</t>
  </si>
  <si>
    <t>19511DK0159</t>
  </si>
  <si>
    <t>Phan Hà Tuấn</t>
  </si>
  <si>
    <t>31/07/2004</t>
  </si>
  <si>
    <t>037204000973</t>
  </si>
  <si>
    <t>19511DK0225</t>
  </si>
  <si>
    <t>19511DK0013</t>
  </si>
  <si>
    <t>Lê Huỳnh Phúc</t>
  </si>
  <si>
    <t>26/04/2004</t>
  </si>
  <si>
    <t>080204000037</t>
  </si>
  <si>
    <t>12/10/2001</t>
  </si>
  <si>
    <t>19511DK0151</t>
  </si>
  <si>
    <t>04/04/2004</t>
  </si>
  <si>
    <t>19511DK0402</t>
  </si>
  <si>
    <t>Nguyễn Ngọc Thanh</t>
  </si>
  <si>
    <t>03/11/2004</t>
  </si>
  <si>
    <t>19511DK0281</t>
  </si>
  <si>
    <t>Lý</t>
  </si>
  <si>
    <t>29/04/2004</t>
  </si>
  <si>
    <t>335061558</t>
  </si>
  <si>
    <t>19511DK0184</t>
  </si>
  <si>
    <t>01/06/2000</t>
  </si>
  <si>
    <t>215528277</t>
  </si>
  <si>
    <t>19511DK0152</t>
  </si>
  <si>
    <t>Phạm Đình</t>
  </si>
  <si>
    <t>25/10/2004</t>
  </si>
  <si>
    <t>19511DK0121</t>
  </si>
  <si>
    <t>Phan Cảnh</t>
  </si>
  <si>
    <t>14/01/2004</t>
  </si>
  <si>
    <t>301851416</t>
  </si>
  <si>
    <t>19511DK0204</t>
  </si>
  <si>
    <t>Lương Thanh</t>
  </si>
  <si>
    <t>04/10/2004</t>
  </si>
  <si>
    <t>079204017833</t>
  </si>
  <si>
    <t>CT19DN1</t>
  </si>
  <si>
    <t>19511QN0053</t>
  </si>
  <si>
    <t>Chương</t>
  </si>
  <si>
    <t>25/02/2001</t>
  </si>
  <si>
    <t>079201025238</t>
  </si>
  <si>
    <t>19511QN0302</t>
  </si>
  <si>
    <t>23/08/2003</t>
  </si>
  <si>
    <t>187874396</t>
  </si>
  <si>
    <t>19511QN0252</t>
  </si>
  <si>
    <t>Nguyễn Trần Thị Mai</t>
  </si>
  <si>
    <t>06/03/2004</t>
  </si>
  <si>
    <t>079304004066</t>
  </si>
  <si>
    <t>12/11/2004</t>
  </si>
  <si>
    <t>19511QN0089</t>
  </si>
  <si>
    <t>Trần Thị Tuyết</t>
  </si>
  <si>
    <t>12/03/2004</t>
  </si>
  <si>
    <t>079304019594</t>
  </si>
  <si>
    <t>19511QN0018</t>
  </si>
  <si>
    <t>Phạm Khôi</t>
  </si>
  <si>
    <t>28/04/2004</t>
  </si>
  <si>
    <t>001204002485</t>
  </si>
  <si>
    <t>19511QN0113</t>
  </si>
  <si>
    <t>Nguyễn Quỳnh</t>
  </si>
  <si>
    <t>079303009174</t>
  </si>
  <si>
    <t>19511QN0314</t>
  </si>
  <si>
    <t>Lê Hoàng Hồng</t>
  </si>
  <si>
    <t>11/03/2004</t>
  </si>
  <si>
    <t>192003662</t>
  </si>
  <si>
    <t>19511QN0026</t>
  </si>
  <si>
    <t>Huỳnh Lê Phương</t>
  </si>
  <si>
    <t>Quyên</t>
  </si>
  <si>
    <t>28/05/2004</t>
  </si>
  <si>
    <t>19511QN0112</t>
  </si>
  <si>
    <t>Nguyễn Thị Mộng</t>
  </si>
  <si>
    <t>27/11/2003</t>
  </si>
  <si>
    <t>079303009176</t>
  </si>
  <si>
    <t>Nguyễn Anh</t>
  </si>
  <si>
    <t>19511QN0309</t>
  </si>
  <si>
    <t>Nguyễn Hoàng Anh</t>
  </si>
  <si>
    <t>16/05/2004</t>
  </si>
  <si>
    <t>19511QN0049</t>
  </si>
  <si>
    <t>079304018381</t>
  </si>
  <si>
    <t>26/08/2004</t>
  </si>
  <si>
    <t>19511QN0083</t>
  </si>
  <si>
    <t>Ngô Ngọc Tuyết</t>
  </si>
  <si>
    <t>Trân</t>
  </si>
  <si>
    <t>20/12/2004</t>
  </si>
  <si>
    <t>276005640</t>
  </si>
  <si>
    <t>19511QN0364</t>
  </si>
  <si>
    <t>Huỳnh Anh</t>
  </si>
  <si>
    <t>15/02/2002</t>
  </si>
  <si>
    <t>19511QN0117</t>
  </si>
  <si>
    <t>Trương Hiển</t>
  </si>
  <si>
    <t>28/07/2004</t>
  </si>
  <si>
    <t>079204018458</t>
  </si>
  <si>
    <t>CT19KT1</t>
  </si>
  <si>
    <t>19511KT0250</t>
  </si>
  <si>
    <t>Hoàng Thị</t>
  </si>
  <si>
    <t>26/06/2004</t>
  </si>
  <si>
    <t>132492129</t>
  </si>
  <si>
    <t>CT19OT1</t>
  </si>
  <si>
    <t>19511OT0375</t>
  </si>
  <si>
    <t>Phan Duy</t>
  </si>
  <si>
    <t>026026361</t>
  </si>
  <si>
    <t>10/10/2004</t>
  </si>
  <si>
    <t>19511OT0123</t>
  </si>
  <si>
    <t>Quảng Trọng Minh</t>
  </si>
  <si>
    <t>07/01/2004</t>
  </si>
  <si>
    <t>079204016360</t>
  </si>
  <si>
    <t>18/07/2004</t>
  </si>
  <si>
    <t>CT19OT2</t>
  </si>
  <si>
    <t>19511OT0062</t>
  </si>
  <si>
    <t>Trương Thành</t>
  </si>
  <si>
    <t>05/09/2000</t>
  </si>
  <si>
    <t>19511OT0348</t>
  </si>
  <si>
    <t>25/09/2004</t>
  </si>
  <si>
    <t>19511OT0295</t>
  </si>
  <si>
    <t>Lã Mạnh</t>
  </si>
  <si>
    <t>079204020790</t>
  </si>
  <si>
    <t>Nguyễn Đăng</t>
  </si>
  <si>
    <t>19511OT0256</t>
  </si>
  <si>
    <t>03/06/2004</t>
  </si>
  <si>
    <t>187882668</t>
  </si>
  <si>
    <t>Võ Hồng</t>
  </si>
  <si>
    <t>CT19QS1</t>
  </si>
  <si>
    <t>19511QS0328</t>
  </si>
  <si>
    <t>Dàn</t>
  </si>
  <si>
    <t>364212515</t>
  </si>
  <si>
    <t>19511QS0377</t>
  </si>
  <si>
    <t>19511QS0224</t>
  </si>
  <si>
    <t>Lê Thảo Minh</t>
  </si>
  <si>
    <t>Thu</t>
  </si>
  <si>
    <t>23/07/2001</t>
  </si>
  <si>
    <t>225722175</t>
  </si>
  <si>
    <t>19511QS0096</t>
  </si>
  <si>
    <t>10/05/1998</t>
  </si>
  <si>
    <t>321760816</t>
  </si>
  <si>
    <t>CD19KT4</t>
  </si>
  <si>
    <t>Tạm thời 2019</t>
  </si>
  <si>
    <t>19211DH1558</t>
  </si>
  <si>
    <t xml:space="preserve">Kim Phạm Gia </t>
  </si>
  <si>
    <t>CD19DH1</t>
  </si>
  <si>
    <t>18511OT0031</t>
  </si>
  <si>
    <t>22/09/2003</t>
  </si>
  <si>
    <t>331896898</t>
  </si>
  <si>
    <t>0110933298</t>
  </si>
  <si>
    <t>19211TA3716</t>
  </si>
  <si>
    <t xml:space="preserve">Lê Thị Hồng </t>
  </si>
  <si>
    <t>CD19TA4</t>
  </si>
  <si>
    <t>066301000120</t>
  </si>
  <si>
    <t>CD19DK2</t>
  </si>
  <si>
    <t>19211CK1245</t>
  </si>
  <si>
    <t xml:space="preserve">Bùi Duy </t>
  </si>
  <si>
    <t>CD19CK8</t>
  </si>
  <si>
    <t>072200007104</t>
  </si>
  <si>
    <t>221537003</t>
  </si>
  <si>
    <t>25/06/2000</t>
  </si>
  <si>
    <t>Con bệnh binh</t>
  </si>
  <si>
    <t>19211CD0926</t>
  </si>
  <si>
    <t xml:space="preserve">Trần Đình Quốc </t>
  </si>
  <si>
    <t>CD19CD1</t>
  </si>
  <si>
    <t>19211DD4648</t>
  </si>
  <si>
    <t xml:space="preserve">Lộc Văn </t>
  </si>
  <si>
    <t>CD19DD4</t>
  </si>
  <si>
    <t>19211CK1912</t>
  </si>
  <si>
    <t xml:space="preserve">Dương Văn Hải </t>
  </si>
  <si>
    <t>CD19CK2</t>
  </si>
  <si>
    <t>077201005455</t>
  </si>
  <si>
    <t>19211CD3161</t>
  </si>
  <si>
    <t xml:space="preserve">Linh Ngọc </t>
  </si>
  <si>
    <t>CD19TH3</t>
  </si>
  <si>
    <t>19211TT0132</t>
  </si>
  <si>
    <t xml:space="preserve">Triệu Minh </t>
  </si>
  <si>
    <t>CD19TT1</t>
  </si>
  <si>
    <t>CD19TH4</t>
  </si>
  <si>
    <t>19211TH2033</t>
  </si>
  <si>
    <t xml:space="preserve">Trương Thị </t>
  </si>
  <si>
    <t>19211TN1948</t>
  </si>
  <si>
    <t xml:space="preserve">Lý Thị Mỹ </t>
  </si>
  <si>
    <t>CD19TN2</t>
  </si>
  <si>
    <t>19211DC0086</t>
  </si>
  <si>
    <t xml:space="preserve">Lưu Kha </t>
  </si>
  <si>
    <t>Nhỉ</t>
  </si>
  <si>
    <t>CD19DC2</t>
  </si>
  <si>
    <t>25/01/2001</t>
  </si>
  <si>
    <t>030204002977</t>
  </si>
  <si>
    <t>251316460</t>
  </si>
  <si>
    <t>281385102</t>
  </si>
  <si>
    <t>382041115</t>
  </si>
  <si>
    <t>19211DD3830</t>
  </si>
  <si>
    <t xml:space="preserve">Triệu Hồng </t>
  </si>
  <si>
    <t>CD19DD1</t>
  </si>
  <si>
    <t>19211DK3535</t>
  </si>
  <si>
    <t xml:space="preserve">Hoàng Anh </t>
  </si>
  <si>
    <t>Mãi</t>
  </si>
  <si>
    <t>044201004185</t>
  </si>
  <si>
    <t>281295402</t>
  </si>
  <si>
    <t>038303003066</t>
  </si>
  <si>
    <t>060304000008</t>
  </si>
  <si>
    <t>QĐ 900/QĐ-TTg
NĐ 118/2015/NĐ-TTg</t>
  </si>
  <si>
    <t xml:space="preserve">QĐ 414/QĐ-UBDT
</t>
  </si>
  <si>
    <t xml:space="preserve">QĐ 204/QĐ-TTg
</t>
  </si>
  <si>
    <t>NĐ 118/2015/NĐ-CP
QĐ 414/QĐ-UBDT
QĐ 582/QĐ-UBDT</t>
  </si>
  <si>
    <t>0111161902</t>
  </si>
  <si>
    <t>0111141766</t>
  </si>
  <si>
    <t>0111141682</t>
  </si>
  <si>
    <t>0111141720</t>
  </si>
  <si>
    <t>0111161965</t>
  </si>
  <si>
    <t>0111141699</t>
  </si>
  <si>
    <t>0111141748</t>
  </si>
  <si>
    <t>0111141905</t>
  </si>
  <si>
    <t>0111141863</t>
  </si>
  <si>
    <t>0111141861</t>
  </si>
  <si>
    <t>0111141760</t>
  </si>
  <si>
    <t>0111141764</t>
  </si>
  <si>
    <t>0111141678</t>
  </si>
  <si>
    <t>0111161926</t>
  </si>
  <si>
    <t>0111161981</t>
  </si>
  <si>
    <t>0111141842</t>
  </si>
  <si>
    <t>0111141799</t>
  </si>
  <si>
    <t>0111161927</t>
  </si>
  <si>
    <t>0111161915</t>
  </si>
  <si>
    <t>0111141811</t>
  </si>
  <si>
    <t>0111141709</t>
  </si>
  <si>
    <t>0111141857</t>
  </si>
  <si>
    <t>0111141828</t>
  </si>
  <si>
    <t>0111141731</t>
  </si>
  <si>
    <t>0111141681</t>
  </si>
  <si>
    <t>0111161912</t>
  </si>
  <si>
    <t>0111141862</t>
  </si>
  <si>
    <t>0111141686</t>
  </si>
  <si>
    <t>0110933433</t>
  </si>
  <si>
    <t>0111141859</t>
  </si>
  <si>
    <t>0111161896</t>
  </si>
  <si>
    <t>0111141728</t>
  </si>
  <si>
    <t>0111141747</t>
  </si>
  <si>
    <t>0111141827</t>
  </si>
  <si>
    <t>0111141893</t>
  </si>
  <si>
    <t>0111161916</t>
  </si>
  <si>
    <t>0111141718</t>
  </si>
  <si>
    <t>0111161964</t>
  </si>
  <si>
    <t>0111141852</t>
  </si>
  <si>
    <t>0111141830</t>
  </si>
  <si>
    <t>0111161962</t>
  </si>
  <si>
    <t>0111161943</t>
  </si>
  <si>
    <t>0110988248</t>
  </si>
  <si>
    <t>0111147763</t>
  </si>
  <si>
    <t>0111003804</t>
  </si>
  <si>
    <t>0111149804</t>
  </si>
  <si>
    <t>0111149424</t>
  </si>
  <si>
    <t>0110930088</t>
  </si>
  <si>
    <t>0111153919</t>
  </si>
  <si>
    <t>0111155720</t>
  </si>
  <si>
    <t>0111149650</t>
  </si>
  <si>
    <t>0111153736</t>
  </si>
  <si>
    <t>0111149884</t>
  </si>
  <si>
    <t>0111143894</t>
  </si>
  <si>
    <t>12/07/2001</t>
  </si>
  <si>
    <t>0111149830</t>
  </si>
  <si>
    <t>26/05/2001</t>
  </si>
  <si>
    <t>0111157907</t>
  </si>
  <si>
    <t>0111178943</t>
  </si>
  <si>
    <t>281376853</t>
  </si>
  <si>
    <t>18511CD0008</t>
  </si>
  <si>
    <t>04/12/2003</t>
  </si>
  <si>
    <t>CT18CD1</t>
  </si>
  <si>
    <t>0111011674</t>
  </si>
  <si>
    <t>01/03/2003</t>
  </si>
  <si>
    <t>Hòa</t>
  </si>
  <si>
    <t>Đỗ Minh</t>
  </si>
  <si>
    <t>CT18DL1</t>
  </si>
  <si>
    <t>18511DL0305</t>
  </si>
  <si>
    <t>Đặng Mai</t>
  </si>
  <si>
    <t>225827161</t>
  </si>
  <si>
    <t>0110933654</t>
  </si>
  <si>
    <t>18511DL0102</t>
  </si>
  <si>
    <t>Trần Huỳnh Giao</t>
  </si>
  <si>
    <t>09/06/2003</t>
  </si>
  <si>
    <t>079303025191</t>
  </si>
  <si>
    <t>0110965619</t>
  </si>
  <si>
    <t>CT18DN1</t>
  </si>
  <si>
    <t>18511QN0111</t>
  </si>
  <si>
    <t>Châu Ngọc Khánh</t>
  </si>
  <si>
    <t>07/11/2003</t>
  </si>
  <si>
    <t>079303005602</t>
  </si>
  <si>
    <t>0110933415</t>
  </si>
  <si>
    <t>18511QN0129</t>
  </si>
  <si>
    <t>Đỗ Cẩm</t>
  </si>
  <si>
    <t>21/03/2003</t>
  </si>
  <si>
    <t>281354286</t>
  </si>
  <si>
    <t>0110952765</t>
  </si>
  <si>
    <t>18511QN3049</t>
  </si>
  <si>
    <t>Trần Võ Đăng</t>
  </si>
  <si>
    <t>04/06/2000</t>
  </si>
  <si>
    <t>026087085</t>
  </si>
  <si>
    <t>0110933734</t>
  </si>
  <si>
    <t>19211KT4529</t>
  </si>
  <si>
    <t xml:space="preserve">Kiên Thị Thúy </t>
  </si>
  <si>
    <t>CD19KT5</t>
  </si>
  <si>
    <t>334970681</t>
  </si>
  <si>
    <t>0111155606</t>
  </si>
  <si>
    <t>QĐ 528</t>
  </si>
  <si>
    <t>70%</t>
  </si>
  <si>
    <t>19211DK1909</t>
  </si>
  <si>
    <t>Thái</t>
  </si>
  <si>
    <t>Ngô Đình</t>
  </si>
  <si>
    <t>CD19DK1</t>
  </si>
  <si>
    <t>0111149803</t>
  </si>
  <si>
    <t>Thông</t>
  </si>
  <si>
    <t>Hạnh</t>
  </si>
  <si>
    <t>19511QN0173</t>
  </si>
  <si>
    <t xml:space="preserve">Đặng Anh </t>
  </si>
  <si>
    <t>19511CK0272</t>
  </si>
  <si>
    <t xml:space="preserve">Phạm Nguyễn </t>
  </si>
  <si>
    <t>072203000020</t>
  </si>
  <si>
    <t>19511CK0040</t>
  </si>
  <si>
    <t xml:space="preserve">Lê Nguyễn Thành </t>
  </si>
  <si>
    <t>079204012676</t>
  </si>
  <si>
    <t>0111141697</t>
  </si>
  <si>
    <t>19511DK0393</t>
  </si>
  <si>
    <t xml:space="preserve">Hà Nam </t>
  </si>
  <si>
    <t>0111141900</t>
  </si>
  <si>
    <t>0110952771</t>
  </si>
  <si>
    <t>0111295063</t>
  </si>
  <si>
    <t>Số chứng minh nhân dân/căn cước công dân</t>
  </si>
  <si>
    <t>Mồ côi cả cha và mẹ</t>
  </si>
  <si>
    <t>079203027422</t>
  </si>
  <si>
    <t>Chinh</t>
  </si>
  <si>
    <t>20211CK4263</t>
  </si>
  <si>
    <t xml:space="preserve">Nguyễn Văn Thành </t>
  </si>
  <si>
    <t>CD20CK6</t>
  </si>
  <si>
    <t>20211CD1906</t>
  </si>
  <si>
    <t xml:space="preserve">Nguyễn Hữu Minh </t>
  </si>
  <si>
    <t>Chiến</t>
  </si>
  <si>
    <t>CD20CD1</t>
  </si>
  <si>
    <t>079201030439</t>
  </si>
  <si>
    <t>20211TH4329</t>
  </si>
  <si>
    <t xml:space="preserve">Cứ Mí </t>
  </si>
  <si>
    <t>Phứ</t>
  </si>
  <si>
    <t>CD20TH3</t>
  </si>
  <si>
    <t>20211QT3426</t>
  </si>
  <si>
    <t xml:space="preserve">Sư Thị Ngọc </t>
  </si>
  <si>
    <t>Tuyết</t>
  </si>
  <si>
    <t>CD20QT3</t>
  </si>
  <si>
    <t>20211KT1569</t>
  </si>
  <si>
    <t xml:space="preserve">Hán Thị Đa </t>
  </si>
  <si>
    <t>Sô</t>
  </si>
  <si>
    <t>CD20KT1</t>
  </si>
  <si>
    <t>20211TH0249</t>
  </si>
  <si>
    <t xml:space="preserve">Ka' </t>
  </si>
  <si>
    <t>Hìs</t>
  </si>
  <si>
    <t>CD20TH1</t>
  </si>
  <si>
    <t>QĐ 118/2015</t>
  </si>
  <si>
    <t>20211CK4494</t>
  </si>
  <si>
    <t xml:space="preserve">Kim Minh </t>
  </si>
  <si>
    <t>CD20CK7</t>
  </si>
  <si>
    <t>20511CK0056</t>
  </si>
  <si>
    <t>Nguyễn Tuấn</t>
  </si>
  <si>
    <t>09/07/2005</t>
  </si>
  <si>
    <t>CT20CK1</t>
  </si>
  <si>
    <t>079205003069</t>
  </si>
  <si>
    <t>20511CK0223</t>
  </si>
  <si>
    <t>Nguyễn Thanh</t>
  </si>
  <si>
    <t>Cương</t>
  </si>
  <si>
    <t>06/03/2005</t>
  </si>
  <si>
    <t>079205008494</t>
  </si>
  <si>
    <t>Hiệp</t>
  </si>
  <si>
    <t>20511CK0133</t>
  </si>
  <si>
    <t>Hòe</t>
  </si>
  <si>
    <t>25/10/1994</t>
  </si>
  <si>
    <t>Khanh</t>
  </si>
  <si>
    <t>16/10/2005</t>
  </si>
  <si>
    <t>20511CK0121</t>
  </si>
  <si>
    <t>30/12/2004</t>
  </si>
  <si>
    <t>20511CK0073</t>
  </si>
  <si>
    <t>14/09/2005</t>
  </si>
  <si>
    <t>20511CK0270</t>
  </si>
  <si>
    <t>Võ Văn</t>
  </si>
  <si>
    <t>04/07/1998</t>
  </si>
  <si>
    <t>264502878</t>
  </si>
  <si>
    <t>20511CK0241</t>
  </si>
  <si>
    <t>Quốc</t>
  </si>
  <si>
    <t>23/04/2002</t>
  </si>
  <si>
    <t>206421154</t>
  </si>
  <si>
    <t>20511CK0063</t>
  </si>
  <si>
    <t>Trần Võ Phước</t>
  </si>
  <si>
    <t>20511CK0192</t>
  </si>
  <si>
    <t>15/05/2005</t>
  </si>
  <si>
    <t>342098765</t>
  </si>
  <si>
    <t>20511CK0228</t>
  </si>
  <si>
    <t>Đỗ Trần Khai</t>
  </si>
  <si>
    <t>11/01/2005</t>
  </si>
  <si>
    <t>215638741</t>
  </si>
  <si>
    <t>CT20DD1</t>
  </si>
  <si>
    <t>20511DD0268</t>
  </si>
  <si>
    <t>Bùi Thanh</t>
  </si>
  <si>
    <t>Khánh</t>
  </si>
  <si>
    <t>19/12/2005</t>
  </si>
  <si>
    <t>372131491</t>
  </si>
  <si>
    <t>20511DD0217</t>
  </si>
  <si>
    <t>Trần Quan</t>
  </si>
  <si>
    <t>13/11/2003</t>
  </si>
  <si>
    <t>079203026416</t>
  </si>
  <si>
    <t>20511DD0052</t>
  </si>
  <si>
    <t>20/11/2001</t>
  </si>
  <si>
    <t>038201003227</t>
  </si>
  <si>
    <t>20511DD0195</t>
  </si>
  <si>
    <t>Sỹ</t>
  </si>
  <si>
    <t>24/03/2005</t>
  </si>
  <si>
    <t>281421046</t>
  </si>
  <si>
    <t>20511DD0252</t>
  </si>
  <si>
    <t>Tiến</t>
  </si>
  <si>
    <t>05/06/2004</t>
  </si>
  <si>
    <t>212904191</t>
  </si>
  <si>
    <t>20511DD0180</t>
  </si>
  <si>
    <t>Hoàng Anh</t>
  </si>
  <si>
    <t>08/05/2005</t>
  </si>
  <si>
    <t>132528158</t>
  </si>
  <si>
    <t>20511DD0216</t>
  </si>
  <si>
    <t>Trần Lê</t>
  </si>
  <si>
    <t>CT20DN1</t>
  </si>
  <si>
    <t>20511QN0076</t>
  </si>
  <si>
    <t>Nguyễn Nguyên</t>
  </si>
  <si>
    <t>20/01/2005</t>
  </si>
  <si>
    <t>301918282</t>
  </si>
  <si>
    <t>20511QN0282</t>
  </si>
  <si>
    <t>Bùi Thị Bích</t>
  </si>
  <si>
    <t>29/03/2003</t>
  </si>
  <si>
    <t>241981036</t>
  </si>
  <si>
    <t>20511QN0040</t>
  </si>
  <si>
    <t>Phạm Đăng</t>
  </si>
  <si>
    <t>16/06/2004</t>
  </si>
  <si>
    <t>20511QN0017</t>
  </si>
  <si>
    <t>Hồ Thúy</t>
  </si>
  <si>
    <t>31/08/2005</t>
  </si>
  <si>
    <t>372111360</t>
  </si>
  <si>
    <t>10/03/2002</t>
  </si>
  <si>
    <t>20511QN0291</t>
  </si>
  <si>
    <t>Nguyễn Vũ Tuyết</t>
  </si>
  <si>
    <t>09/03/2005</t>
  </si>
  <si>
    <t>20511QN0201</t>
  </si>
  <si>
    <t>Đoàn Phương</t>
  </si>
  <si>
    <t>05/07/2005</t>
  </si>
  <si>
    <t>281421451</t>
  </si>
  <si>
    <t>20511QN0128</t>
  </si>
  <si>
    <t>Nguyễn Thị  Mỹ</t>
  </si>
  <si>
    <t>03/06/2005</t>
  </si>
  <si>
    <t>079305013543</t>
  </si>
  <si>
    <t>20511QN0077</t>
  </si>
  <si>
    <t>Dương Ngọc</t>
  </si>
  <si>
    <t>20/08/2005</t>
  </si>
  <si>
    <t>20511QN0188</t>
  </si>
  <si>
    <t>Mai Huỳnh Huyền</t>
  </si>
  <si>
    <t>06/01/2005</t>
  </si>
  <si>
    <t>056305000023</t>
  </si>
  <si>
    <t>CT20OT1</t>
  </si>
  <si>
    <t>20511OT0147</t>
  </si>
  <si>
    <t>Hoàng Dục</t>
  </si>
  <si>
    <t>21/09/2005</t>
  </si>
  <si>
    <t>079205026498</t>
  </si>
  <si>
    <t>03/08/2005</t>
  </si>
  <si>
    <t>20511OT0036</t>
  </si>
  <si>
    <t>Cao Ngọc</t>
  </si>
  <si>
    <t>Đẩm</t>
  </si>
  <si>
    <t>04/11/2000</t>
  </si>
  <si>
    <t>366234641</t>
  </si>
  <si>
    <t>20511OT0175</t>
  </si>
  <si>
    <t>23/09/2003</t>
  </si>
  <si>
    <t>251288968</t>
  </si>
  <si>
    <t>20511OT0027</t>
  </si>
  <si>
    <t>10/04/2005</t>
  </si>
  <si>
    <t>20511OT0030</t>
  </si>
  <si>
    <t>Lê Đức</t>
  </si>
  <si>
    <t>24/08/2005</t>
  </si>
  <si>
    <t>20511OT0025</t>
  </si>
  <si>
    <t>Phạm Nguyễn Quốc</t>
  </si>
  <si>
    <t>Huân</t>
  </si>
  <si>
    <t>09/10/1999</t>
  </si>
  <si>
    <t>272745776</t>
  </si>
  <si>
    <t>20511OT0050</t>
  </si>
  <si>
    <t>08/06/2000</t>
  </si>
  <si>
    <t>187882640</t>
  </si>
  <si>
    <t>20511OT0047</t>
  </si>
  <si>
    <t>Cao Tấn Long</t>
  </si>
  <si>
    <t>03/11/2003</t>
  </si>
  <si>
    <t>079203018966</t>
  </si>
  <si>
    <t>20511OT0152</t>
  </si>
  <si>
    <t>Nguyễn Huỳnh Tấn</t>
  </si>
  <si>
    <t>18/03/2001</t>
  </si>
  <si>
    <t>272881986</t>
  </si>
  <si>
    <t>CT20OT2</t>
  </si>
  <si>
    <t>20511OT0083</t>
  </si>
  <si>
    <t>Hoàng Quốc</t>
  </si>
  <si>
    <t>03/05/2004</t>
  </si>
  <si>
    <t>079204003038</t>
  </si>
  <si>
    <t>20511OT0144</t>
  </si>
  <si>
    <t>Lý Huỳnh Gia</t>
  </si>
  <si>
    <t>079205011659</t>
  </si>
  <si>
    <t>Nguyễn Quang</t>
  </si>
  <si>
    <t>20511OT0068</t>
  </si>
  <si>
    <t>Lê Đinh Nhật</t>
  </si>
  <si>
    <t>27/07/2005</t>
  </si>
  <si>
    <t>079205004455</t>
  </si>
  <si>
    <t>20511OT0064</t>
  </si>
  <si>
    <t>26/09/2005</t>
  </si>
  <si>
    <t>20511OT0206</t>
  </si>
  <si>
    <t>Phan</t>
  </si>
  <si>
    <t>Mỹ</t>
  </si>
  <si>
    <t>10/05/2003</t>
  </si>
  <si>
    <t>079203031676</t>
  </si>
  <si>
    <t>20511OT0280</t>
  </si>
  <si>
    <t>Phan Trung Thành</t>
  </si>
  <si>
    <t>21/01/2004</t>
  </si>
  <si>
    <t>212468589</t>
  </si>
  <si>
    <t>20511OT0207</t>
  </si>
  <si>
    <t>Võ Anh</t>
  </si>
  <si>
    <t>272941064</t>
  </si>
  <si>
    <t>20511OT0138</t>
  </si>
  <si>
    <t>Nguyễn Phương</t>
  </si>
  <si>
    <t>27/08/2005</t>
  </si>
  <si>
    <t>312624936</t>
  </si>
  <si>
    <t>20511OT0194</t>
  </si>
  <si>
    <t>25/07/2002</t>
  </si>
  <si>
    <t>072202007011</t>
  </si>
  <si>
    <t>20511QS0045</t>
  </si>
  <si>
    <t>Lê Ngọc Bảo</t>
  </si>
  <si>
    <t>01/04/2002</t>
  </si>
  <si>
    <t>CT20QS1</t>
  </si>
  <si>
    <t>281307825</t>
  </si>
  <si>
    <t>Ánh</t>
  </si>
  <si>
    <t>20511QS0118</t>
  </si>
  <si>
    <t>Hoàng Thị Tuyết</t>
  </si>
  <si>
    <t>13/12/2005</t>
  </si>
  <si>
    <t>038305000787</t>
  </si>
  <si>
    <t>20511QS0247</t>
  </si>
  <si>
    <t>Nguyễn Tùng</t>
  </si>
  <si>
    <t>12/09/2005</t>
  </si>
  <si>
    <t>215652730</t>
  </si>
  <si>
    <t>20511QS0224</t>
  </si>
  <si>
    <t>Lê Thị Ngọc</t>
  </si>
  <si>
    <t>18/09/2005</t>
  </si>
  <si>
    <t>086305000062</t>
  </si>
  <si>
    <t>20511QS0042</t>
  </si>
  <si>
    <t>Nguyễn Thị Thúy</t>
  </si>
  <si>
    <t>04/11/2001</t>
  </si>
  <si>
    <t>079301009338</t>
  </si>
  <si>
    <t>20511QS0023</t>
  </si>
  <si>
    <t>Lê Thị Hồng</t>
  </si>
  <si>
    <t>25/04/2004</t>
  </si>
  <si>
    <t>281376481</t>
  </si>
  <si>
    <t>20511QS0193</t>
  </si>
  <si>
    <t>Huỳnh Thanh</t>
  </si>
  <si>
    <t>079205017985</t>
  </si>
  <si>
    <t>20511QS0174</t>
  </si>
  <si>
    <t>05/01/2004</t>
  </si>
  <si>
    <t>079204011373</t>
  </si>
  <si>
    <t>20511QS0057</t>
  </si>
  <si>
    <t>12/06/2005</t>
  </si>
  <si>
    <t>342150131</t>
  </si>
  <si>
    <t>20511QS0115</t>
  </si>
  <si>
    <t>Nguyễn Lý Minh</t>
  </si>
  <si>
    <t>29/05/2005</t>
  </si>
  <si>
    <t>079305013287</t>
  </si>
  <si>
    <t>Tạm thời 2020</t>
  </si>
  <si>
    <t>079204035783</t>
  </si>
  <si>
    <t>079205010241</t>
  </si>
  <si>
    <t>261365910</t>
  </si>
  <si>
    <t>22/08/2003</t>
  </si>
  <si>
    <t>079205004868</t>
  </si>
  <si>
    <t>261680040</t>
  </si>
  <si>
    <t>075204000565</t>
  </si>
  <si>
    <t>276103832</t>
  </si>
  <si>
    <t>20511QN0053</t>
  </si>
  <si>
    <t xml:space="preserve">Lưu Việt </t>
  </si>
  <si>
    <t>09/09/2004</t>
  </si>
  <si>
    <t>122414934</t>
  </si>
  <si>
    <t>079205006436</t>
  </si>
  <si>
    <t>20511OT0298</t>
  </si>
  <si>
    <t xml:space="preserve">Vũ Ngọc </t>
  </si>
  <si>
    <t>038203004026</t>
  </si>
  <si>
    <t>093205000092</t>
  </si>
  <si>
    <t>19511OT0114</t>
  </si>
  <si>
    <t>Nguyễn Đặng Hoàng</t>
  </si>
  <si>
    <t>06/09/2004</t>
  </si>
  <si>
    <t>079204010632</t>
  </si>
  <si>
    <t>0111161913</t>
  </si>
  <si>
    <t>19511CK0058</t>
  </si>
  <si>
    <t xml:space="preserve">Nguyễn Hữu </t>
  </si>
  <si>
    <t>0111141715</t>
  </si>
  <si>
    <t>20211DH0790</t>
  </si>
  <si>
    <t xml:space="preserve">Phạm Thị Bích </t>
  </si>
  <si>
    <t>CD20DH1</t>
  </si>
  <si>
    <t>20211KD0440</t>
  </si>
  <si>
    <t xml:space="preserve">Đỗ Thị </t>
  </si>
  <si>
    <t>Hơn</t>
  </si>
  <si>
    <t>CD20KD1</t>
  </si>
  <si>
    <t>035300002398</t>
  </si>
  <si>
    <t>20211LG0639</t>
  </si>
  <si>
    <t xml:space="preserve">Nguyễn Thị </t>
  </si>
  <si>
    <t>Chờ</t>
  </si>
  <si>
    <t>CD20LG3</t>
  </si>
  <si>
    <t>QĐ 204/QĐ-TTg</t>
  </si>
  <si>
    <t>20211CK2621</t>
  </si>
  <si>
    <t xml:space="preserve">Phú Quốc </t>
  </si>
  <si>
    <t>0111343694</t>
  </si>
  <si>
    <t>0111343840</t>
  </si>
  <si>
    <t>0108873011</t>
  </si>
  <si>
    <t>0111343740</t>
  </si>
  <si>
    <t>0111343868</t>
  </si>
  <si>
    <t>0111343853</t>
  </si>
  <si>
    <t>0111343813</t>
  </si>
  <si>
    <t>0111343844</t>
  </si>
  <si>
    <t>0111343866</t>
  </si>
  <si>
    <t>0111343836</t>
  </si>
  <si>
    <t>0111343650</t>
  </si>
  <si>
    <t>0111343816</t>
  </si>
  <si>
    <t>0111343857</t>
  </si>
  <si>
    <t>0111343803</t>
  </si>
  <si>
    <t>0111343835</t>
  </si>
  <si>
    <t>0111343710</t>
  </si>
  <si>
    <t>0111343651</t>
  </si>
  <si>
    <t>0111343876</t>
  </si>
  <si>
    <t>0111343641</t>
  </si>
  <si>
    <t>0111343624</t>
  </si>
  <si>
    <t>0111356266</t>
  </si>
  <si>
    <t>0111343821</t>
  </si>
  <si>
    <t>0111343745</t>
  </si>
  <si>
    <t>042305000088</t>
  </si>
  <si>
    <t>0111343711</t>
  </si>
  <si>
    <t>0111343810</t>
  </si>
  <si>
    <t>0111343759</t>
  </si>
  <si>
    <t>0111343637</t>
  </si>
  <si>
    <t>0111343799</t>
  </si>
  <si>
    <t>0111356213</t>
  </si>
  <si>
    <t>0111343633</t>
  </si>
  <si>
    <t>0111343629</t>
  </si>
  <si>
    <t>0111343648</t>
  </si>
  <si>
    <t>0111343645</t>
  </si>
  <si>
    <t>0111343762</t>
  </si>
  <si>
    <t>0111343716</t>
  </si>
  <si>
    <t>0111343757</t>
  </si>
  <si>
    <t>0111343705</t>
  </si>
  <si>
    <t>0111343701</t>
  </si>
  <si>
    <t>0111343826</t>
  </si>
  <si>
    <t>0111343874</t>
  </si>
  <si>
    <t>0111343827</t>
  </si>
  <si>
    <t>0111343754</t>
  </si>
  <si>
    <t>0111343815</t>
  </si>
  <si>
    <t>0111343644</t>
  </si>
  <si>
    <t>0111343738</t>
  </si>
  <si>
    <t>0111356263</t>
  </si>
  <si>
    <t>0111343841</t>
  </si>
  <si>
    <t>0111317467</t>
  </si>
  <si>
    <t>0111343628</t>
  </si>
  <si>
    <t>0111343814</t>
  </si>
  <si>
    <t>0111343798</t>
  </si>
  <si>
    <t>0111343695</t>
  </si>
  <si>
    <t>0111343735</t>
  </si>
  <si>
    <t>0111349438</t>
  </si>
  <si>
    <t>0111345454</t>
  </si>
  <si>
    <t>0111345374</t>
  </si>
  <si>
    <t>0111347405</t>
  </si>
  <si>
    <t>0111346654</t>
  </si>
  <si>
    <t>0111348848</t>
  </si>
  <si>
    <t>0111350781</t>
  </si>
  <si>
    <t>0111346563</t>
  </si>
  <si>
    <t>0111345187</t>
  </si>
  <si>
    <t>0111348801</t>
  </si>
  <si>
    <t>0111348961</t>
  </si>
  <si>
    <t>0111343700</t>
  </si>
  <si>
    <t>0111356268</t>
  </si>
  <si>
    <t>21/05/2016</t>
  </si>
  <si>
    <t>02/06/2010</t>
  </si>
  <si>
    <t>0111363209</t>
  </si>
  <si>
    <t>19511OT0199</t>
  </si>
  <si>
    <t>Hoàng Đức</t>
  </si>
  <si>
    <t>07/10/2002</t>
  </si>
  <si>
    <t>079202033658</t>
  </si>
  <si>
    <t>0111181985</t>
  </si>
  <si>
    <t>19511QN0076</t>
  </si>
  <si>
    <t>Trần Đức</t>
  </si>
  <si>
    <t>11/10/2004</t>
  </si>
  <si>
    <t>281381479</t>
  </si>
  <si>
    <t>0111141723</t>
  </si>
  <si>
    <t>19511QN0269</t>
  </si>
  <si>
    <t>Điểu Thị Ngọc</t>
  </si>
  <si>
    <t>15/01/2003</t>
  </si>
  <si>
    <t>285736316</t>
  </si>
  <si>
    <t>0111141837</t>
  </si>
  <si>
    <t>19211TA2407</t>
  </si>
  <si>
    <t xml:space="preserve">Nguyễn Thị Trúc </t>
  </si>
  <si>
    <t>0111150113</t>
  </si>
  <si>
    <t>19211TA0436</t>
  </si>
  <si>
    <t xml:space="preserve">Trương Hương </t>
  </si>
  <si>
    <t>Triều</t>
  </si>
  <si>
    <t>CD19TA2</t>
  </si>
  <si>
    <t>0111144081</t>
  </si>
  <si>
    <t>19211KT4354</t>
  </si>
  <si>
    <t xml:space="preserve">Lưu Thị Kim </t>
  </si>
  <si>
    <t>Tỏa</t>
  </si>
  <si>
    <t>0111155285</t>
  </si>
  <si>
    <t>20211TA3612</t>
  </si>
  <si>
    <t xml:space="preserve">Đàng Thị Hoàng </t>
  </si>
  <si>
    <t>CD20TA3</t>
  </si>
  <si>
    <t>20211KS4238</t>
  </si>
  <si>
    <t xml:space="preserve">Ka </t>
  </si>
  <si>
    <t>Nhuyên</t>
  </si>
  <si>
    <t>CD20KS2</t>
  </si>
  <si>
    <t>NĐ 118/NĐ-CP</t>
  </si>
  <si>
    <t>19211KT2611</t>
  </si>
  <si>
    <t xml:space="preserve">Châu Nữ Triệu </t>
  </si>
  <si>
    <t>20211TA4843</t>
  </si>
  <si>
    <t xml:space="preserve">Nguyễn Thị Diệu </t>
  </si>
  <si>
    <t>CD20TA5</t>
  </si>
  <si>
    <t>20211OT2282</t>
  </si>
  <si>
    <t xml:space="preserve">Trần Đình </t>
  </si>
  <si>
    <t>CD20OT4</t>
  </si>
  <si>
    <t>19211TH3323</t>
  </si>
  <si>
    <t>038301002553</t>
  </si>
  <si>
    <t>20211QT1385</t>
  </si>
  <si>
    <t xml:space="preserve">Trượng Thị </t>
  </si>
  <si>
    <t>Tròn</t>
  </si>
  <si>
    <t>19511KT0414</t>
  </si>
  <si>
    <t>Trần Thị Thái</t>
  </si>
  <si>
    <t>Tuyên</t>
  </si>
  <si>
    <t>17/01/2004</t>
  </si>
  <si>
    <t>281390075</t>
  </si>
  <si>
    <t>0111141913</t>
  </si>
  <si>
    <t>19511QS0104</t>
  </si>
  <si>
    <t>Nguyễn Trần Bảo</t>
  </si>
  <si>
    <t>079303004902</t>
  </si>
  <si>
    <t>0111141739</t>
  </si>
  <si>
    <t>19511QS0178</t>
  </si>
  <si>
    <t>Vũ Đào Mai</t>
  </si>
  <si>
    <t>079304016303</t>
  </si>
  <si>
    <t>0111141794</t>
  </si>
  <si>
    <t>19511OT0116</t>
  </si>
  <si>
    <t>Nguyễn Thanh</t>
  </si>
  <si>
    <t>07/03/2004</t>
  </si>
  <si>
    <t>079204022097</t>
  </si>
  <si>
    <t>0111141746</t>
  </si>
  <si>
    <t>19511OT0270</t>
  </si>
  <si>
    <t>Nguyễn Đình</t>
  </si>
  <si>
    <t>060204000113</t>
  </si>
  <si>
    <t>0111141838</t>
  </si>
  <si>
    <t>19511OT0396</t>
  </si>
  <si>
    <t>01/01/2003</t>
  </si>
  <si>
    <t>079203001387</t>
  </si>
  <si>
    <t>0111141901</t>
  </si>
  <si>
    <t>19511OT0329</t>
  </si>
  <si>
    <t>Trần Trương Trường</t>
  </si>
  <si>
    <t>10/10/2003</t>
  </si>
  <si>
    <t>366355815</t>
  </si>
  <si>
    <t>0111141870</t>
  </si>
  <si>
    <t>19511DK0203</t>
  </si>
  <si>
    <t xml:space="preserve">Lê Anh </t>
  </si>
  <si>
    <t>281326118</t>
  </si>
  <si>
    <t>0111141810</t>
  </si>
  <si>
    <t>19511QN0035</t>
  </si>
  <si>
    <t>Hoàng Thị Diễm</t>
  </si>
  <si>
    <t>09/11/2002</t>
  </si>
  <si>
    <t>264550361</t>
  </si>
  <si>
    <t>0111141694</t>
  </si>
  <si>
    <t>19511QN0194</t>
  </si>
  <si>
    <t>Lê Thị Bích</t>
  </si>
  <si>
    <t>23/10/2003</t>
  </si>
  <si>
    <t>225962235</t>
  </si>
  <si>
    <t>0111141805</t>
  </si>
  <si>
    <t>20511QN0110</t>
  </si>
  <si>
    <t xml:space="preserve">Nguyễn Anh </t>
  </si>
  <si>
    <t>079205006807</t>
  </si>
  <si>
    <t>20511QN0127</t>
  </si>
  <si>
    <t xml:space="preserve">Nguyễn Thị Lan </t>
  </si>
  <si>
    <t>079305017466</t>
  </si>
  <si>
    <t>20511OT0016</t>
  </si>
  <si>
    <t xml:space="preserve">Lê Ngọc </t>
  </si>
  <si>
    <t>038200007989</t>
  </si>
  <si>
    <t>20511OT0032</t>
  </si>
  <si>
    <t xml:space="preserve">Ong Tô </t>
  </si>
  <si>
    <t>079205005796</t>
  </si>
  <si>
    <t>20511OT0080</t>
  </si>
  <si>
    <t xml:space="preserve">Hồ Minh </t>
  </si>
  <si>
    <t>075204000190</t>
  </si>
  <si>
    <t>20511OT0048</t>
  </si>
  <si>
    <t>Hồ Trần Anh</t>
  </si>
  <si>
    <t>27/12/2004</t>
  </si>
  <si>
    <t>079204035016</t>
  </si>
  <si>
    <t>Số tiền học phí</t>
  </si>
  <si>
    <t>0111343744</t>
  </si>
  <si>
    <t>0111343730</t>
  </si>
  <si>
    <t>0111343634</t>
  </si>
  <si>
    <t>0111343713</t>
  </si>
  <si>
    <t>0111343623</t>
  </si>
  <si>
    <t>0111343646</t>
  </si>
  <si>
    <t>0111348227</t>
  </si>
  <si>
    <t>0111349589</t>
  </si>
  <si>
    <t>0111348781</t>
  </si>
  <si>
    <t>0111345968</t>
  </si>
  <si>
    <t>0111153657</t>
  </si>
  <si>
    <t>0111152322</t>
  </si>
  <si>
    <t>0111363493</t>
  </si>
  <si>
    <t>20511OT0148</t>
  </si>
  <si>
    <t>Lý Hồng</t>
  </si>
  <si>
    <t>17/11/2005</t>
  </si>
  <si>
    <t>079205012714</t>
  </si>
  <si>
    <t>0111343760</t>
  </si>
  <si>
    <t>An</t>
  </si>
  <si>
    <t>CT21DD1</t>
  </si>
  <si>
    <t>21511DD0118</t>
  </si>
  <si>
    <t>13/04/2006</t>
  </si>
  <si>
    <t>036206002739</t>
  </si>
  <si>
    <t>21511DD0202</t>
  </si>
  <si>
    <t>Đồng Nguyễn Ngọc</t>
  </si>
  <si>
    <t>Hải</t>
  </si>
  <si>
    <t>13/02/2006</t>
  </si>
  <si>
    <t>079206004674</t>
  </si>
  <si>
    <t>21511DD0230</t>
  </si>
  <si>
    <t>Nguyễn Ngọc Trung</t>
  </si>
  <si>
    <t>15/09/2005</t>
  </si>
  <si>
    <t>080205000386</t>
  </si>
  <si>
    <t>21511DD0016</t>
  </si>
  <si>
    <t>Phan Nhựt</t>
  </si>
  <si>
    <t>01/01/2005</t>
  </si>
  <si>
    <t>056205007986</t>
  </si>
  <si>
    <t>21511DD0209</t>
  </si>
  <si>
    <t>22/09/2006</t>
  </si>
  <si>
    <t>074206006907</t>
  </si>
  <si>
    <t>21511DD0236</t>
  </si>
  <si>
    <t>21/03/2006</t>
  </si>
  <si>
    <t>075206000597</t>
  </si>
  <si>
    <t>21511DD0179</t>
  </si>
  <si>
    <t>Lê Nguyễn Thành</t>
  </si>
  <si>
    <t>20/10/2006</t>
  </si>
  <si>
    <t>077206001258</t>
  </si>
  <si>
    <t>21511DD0085</t>
  </si>
  <si>
    <t>Khải</t>
  </si>
  <si>
    <t>07/09/2006</t>
  </si>
  <si>
    <t>074206001450</t>
  </si>
  <si>
    <t>21511DD0034</t>
  </si>
  <si>
    <t>28/11/2006</t>
  </si>
  <si>
    <t>21511DD0181</t>
  </si>
  <si>
    <t>Nguyễn Công</t>
  </si>
  <si>
    <t>26/12/2006</t>
  </si>
  <si>
    <t>21511DD0231</t>
  </si>
  <si>
    <t>Nguyễn Hoàng Khôi</t>
  </si>
  <si>
    <t>18/02/2006</t>
  </si>
  <si>
    <t>079206005370</t>
  </si>
  <si>
    <t>21511DD0009</t>
  </si>
  <si>
    <t>Trịnh Đức</t>
  </si>
  <si>
    <t>241927160</t>
  </si>
  <si>
    <t>21511DD0037</t>
  </si>
  <si>
    <t>07/10/2003</t>
  </si>
  <si>
    <t>082203000195</t>
  </si>
  <si>
    <t>21511DD0007</t>
  </si>
  <si>
    <t>21511DD0191</t>
  </si>
  <si>
    <t>31/05/2006</t>
  </si>
  <si>
    <t>21511DD0019</t>
  </si>
  <si>
    <t>Võ Dương Hoàng</t>
  </si>
  <si>
    <t>08/06/2003</t>
  </si>
  <si>
    <t>075203023014</t>
  </si>
  <si>
    <t>04/06/2004</t>
  </si>
  <si>
    <t>Thiện</t>
  </si>
  <si>
    <t>21511DD0152</t>
  </si>
  <si>
    <t>Giang Lê</t>
  </si>
  <si>
    <t>09/12/2000</t>
  </si>
  <si>
    <t>21511DD0079</t>
  </si>
  <si>
    <t>23/03/2006</t>
  </si>
  <si>
    <t>079206025079</t>
  </si>
  <si>
    <t>21511DD0189</t>
  </si>
  <si>
    <t>Huỳnh Hồ Tấn</t>
  </si>
  <si>
    <t>18/04/1998</t>
  </si>
  <si>
    <t>261511183</t>
  </si>
  <si>
    <t>CT21DN1</t>
  </si>
  <si>
    <t>02/08/2005</t>
  </si>
  <si>
    <t>21511QN0119</t>
  </si>
  <si>
    <t>Nguyễn Văn Hoàng</t>
  </si>
  <si>
    <t>Đạo</t>
  </si>
  <si>
    <t>05/04/2006</t>
  </si>
  <si>
    <t>079206012975</t>
  </si>
  <si>
    <t>21511QN0194</t>
  </si>
  <si>
    <t>Đặng Đỗ Tiến</t>
  </si>
  <si>
    <t>19/10/2006</t>
  </si>
  <si>
    <t>075206003433</t>
  </si>
  <si>
    <t>21511QN0018</t>
  </si>
  <si>
    <t>Nguyễn Huyền</t>
  </si>
  <si>
    <t>Diệu</t>
  </si>
  <si>
    <t>22/02/2005</t>
  </si>
  <si>
    <t>21511QN0138</t>
  </si>
  <si>
    <t>Vũ Lâm</t>
  </si>
  <si>
    <t>25/09/2003</t>
  </si>
  <si>
    <t>079203031777</t>
  </si>
  <si>
    <t>21511QN0204</t>
  </si>
  <si>
    <t>Lê Thị</t>
  </si>
  <si>
    <t>24/04/2000</t>
  </si>
  <si>
    <t>21511QN0234</t>
  </si>
  <si>
    <t>22/04/2004</t>
  </si>
  <si>
    <t>21511QN0123</t>
  </si>
  <si>
    <t>Sơn Nguyễn Thanh</t>
  </si>
  <si>
    <t>19/06/2005</t>
  </si>
  <si>
    <t>079305006214</t>
  </si>
  <si>
    <t>21511QN0053</t>
  </si>
  <si>
    <t>Lý Thị Bích</t>
  </si>
  <si>
    <t>30/04/1998</t>
  </si>
  <si>
    <t>363873645</t>
  </si>
  <si>
    <t>21511QN0040</t>
  </si>
  <si>
    <t>Võ Phương</t>
  </si>
  <si>
    <t>21/10/2000</t>
  </si>
  <si>
    <t>21511QN0186</t>
  </si>
  <si>
    <t>Nguyễn Quỳnh Thanh</t>
  </si>
  <si>
    <t>16/03/2005</t>
  </si>
  <si>
    <t>21511QN0063</t>
  </si>
  <si>
    <t>Mai Thị Thanh</t>
  </si>
  <si>
    <t>26/01/2006</t>
  </si>
  <si>
    <t>21511QN0141</t>
  </si>
  <si>
    <t>Phạm Phan Phương</t>
  </si>
  <si>
    <t>184450415</t>
  </si>
  <si>
    <t>21511QN0142</t>
  </si>
  <si>
    <t>Đặng Thanh</t>
  </si>
  <si>
    <t>15/04/2004</t>
  </si>
  <si>
    <t>079304026874</t>
  </si>
  <si>
    <t>21511QN0112</t>
  </si>
  <si>
    <t>Phạm Đặng Anh</t>
  </si>
  <si>
    <t>02/09/2006</t>
  </si>
  <si>
    <t>079306004943</t>
  </si>
  <si>
    <t>21511QN0175</t>
  </si>
  <si>
    <t>Trần Mai Quỳnh</t>
  </si>
  <si>
    <t>09/09/2006</t>
  </si>
  <si>
    <t>06/11/2006</t>
  </si>
  <si>
    <t>21511QN0170</t>
  </si>
  <si>
    <t>Cao Thị Phương</t>
  </si>
  <si>
    <t>Thúy</t>
  </si>
  <si>
    <t>01/02/2005</t>
  </si>
  <si>
    <t>187991667</t>
  </si>
  <si>
    <t>21511QN0193</t>
  </si>
  <si>
    <t>Nguyễn Thị</t>
  </si>
  <si>
    <t>12/03/2006</t>
  </si>
  <si>
    <t>036306000025</t>
  </si>
  <si>
    <t>21511QN0086</t>
  </si>
  <si>
    <t>Nguyễn Dương Ngọc</t>
  </si>
  <si>
    <t>Thùy</t>
  </si>
  <si>
    <t>17/10/2006</t>
  </si>
  <si>
    <t>079306017482</t>
  </si>
  <si>
    <t>21511QN0028</t>
  </si>
  <si>
    <t>074206001981</t>
  </si>
  <si>
    <t>21511QN0171</t>
  </si>
  <si>
    <t>Nguyễn Thị Thảo</t>
  </si>
  <si>
    <t>22/11/2006</t>
  </si>
  <si>
    <t>21511QN0187</t>
  </si>
  <si>
    <t>Hoàng Bùi Phương</t>
  </si>
  <si>
    <t>29/11/2006</t>
  </si>
  <si>
    <t>054306000570</t>
  </si>
  <si>
    <t>21511QN0103</t>
  </si>
  <si>
    <t>Nguyễn Hoài</t>
  </si>
  <si>
    <t>21511QN0090</t>
  </si>
  <si>
    <t>Hoàng Ngọc Thảo</t>
  </si>
  <si>
    <t>26/11/2006</t>
  </si>
  <si>
    <t>075306017804</t>
  </si>
  <si>
    <t>CT21OT1</t>
  </si>
  <si>
    <t>Ân</t>
  </si>
  <si>
    <t>21511OT0030</t>
  </si>
  <si>
    <t>10/01/2006</t>
  </si>
  <si>
    <t>07/08/2006</t>
  </si>
  <si>
    <t>Thiên</t>
  </si>
  <si>
    <t>Tạm thời 2021</t>
  </si>
  <si>
    <t>079206013094</t>
  </si>
  <si>
    <t>079206025890</t>
  </si>
  <si>
    <t>079206026533</t>
  </si>
  <si>
    <t>19512KT0012</t>
  </si>
  <si>
    <t xml:space="preserve">Trần Thị Ngọc </t>
  </si>
  <si>
    <t>Hiền</t>
  </si>
  <si>
    <t>CT19KT2</t>
  </si>
  <si>
    <t>0110647908</t>
  </si>
  <si>
    <t>19511CK0019</t>
  </si>
  <si>
    <t>Huỳnh Hoàng</t>
  </si>
  <si>
    <t>06/02/2004</t>
  </si>
  <si>
    <t>079204005182</t>
  </si>
  <si>
    <t>0111161892</t>
  </si>
  <si>
    <t>20511QS0070</t>
  </si>
  <si>
    <t xml:space="preserve">Đinh Song </t>
  </si>
  <si>
    <t>08/11/2005</t>
  </si>
  <si>
    <t>079305026828</t>
  </si>
  <si>
    <t>0111343706</t>
  </si>
  <si>
    <t>20511CK0098</t>
  </si>
  <si>
    <t>Mai Tuấn</t>
  </si>
  <si>
    <t>033205007916</t>
  </si>
  <si>
    <t>0111363632</t>
  </si>
  <si>
    <t>074206004087</t>
  </si>
  <si>
    <t>21211TT2308</t>
  </si>
  <si>
    <t xml:space="preserve">Trương Hà Văn </t>
  </si>
  <si>
    <t>CD21TT6</t>
  </si>
  <si>
    <t>21211OT0939</t>
  </si>
  <si>
    <t xml:space="preserve">Nguyễn Hoài </t>
  </si>
  <si>
    <t>CD21OT1</t>
  </si>
  <si>
    <t>Khuyết tật</t>
  </si>
  <si>
    <t>bổ sung đơn miễn giảm học phí</t>
  </si>
  <si>
    <t>20511QN0196</t>
  </si>
  <si>
    <t>Trần Nguyễn Đức</t>
  </si>
  <si>
    <t>04/03/2005</t>
  </si>
  <si>
    <t>079205028259</t>
  </si>
  <si>
    <t>0111363202</t>
  </si>
  <si>
    <t>Hủy học phần</t>
  </si>
  <si>
    <t>18511KT3010</t>
  </si>
  <si>
    <t>Mai Ngọc Bảo</t>
  </si>
  <si>
    <t>25/08/2003</t>
  </si>
  <si>
    <t>079303031632</t>
  </si>
  <si>
    <t>0110965632</t>
  </si>
  <si>
    <t>19511QS0179</t>
  </si>
  <si>
    <t xml:space="preserve">Phạm Thanh </t>
  </si>
  <si>
    <t>077201000445</t>
  </si>
  <si>
    <t>0110955316</t>
  </si>
  <si>
    <t>19511QS0140</t>
  </si>
  <si>
    <t>Nguyễn Duy</t>
  </si>
  <si>
    <t>079204024288</t>
  </si>
  <si>
    <t>0111161923</t>
  </si>
  <si>
    <t>20511CK0177</t>
  </si>
  <si>
    <t>Bành Bá</t>
  </si>
  <si>
    <t>29/12/2003</t>
  </si>
  <si>
    <t>385914304</t>
  </si>
  <si>
    <t>0111343801</t>
  </si>
  <si>
    <t>19511QS0415</t>
  </si>
  <si>
    <t xml:space="preserve">Phạm Nhật </t>
  </si>
  <si>
    <t>0111187628</t>
  </si>
  <si>
    <t>19211TH3281</t>
  </si>
  <si>
    <t>0111153626</t>
  </si>
  <si>
    <t>QĐ 900/QĐ-TTg, NĐ 118/2015/NĐ-TTg</t>
  </si>
  <si>
    <t>21211TT0042</t>
  </si>
  <si>
    <t xml:space="preserve">Nguyễn Nhật </t>
  </si>
  <si>
    <t>CD21TT11</t>
  </si>
  <si>
    <t>19511CK0292</t>
  </si>
  <si>
    <t>Phạm Hồng</t>
  </si>
  <si>
    <t>037203006774</t>
  </si>
  <si>
    <t>0111161958</t>
  </si>
  <si>
    <t>20511OT0164</t>
  </si>
  <si>
    <t>Trịnh Tấn</t>
  </si>
  <si>
    <t>28/06/2005</t>
  </si>
  <si>
    <t>079205015576</t>
  </si>
  <si>
    <t>0111343769</t>
  </si>
  <si>
    <t>20511OT0169</t>
  </si>
  <si>
    <t>Phạm Nguyễn Phước</t>
  </si>
  <si>
    <t>Lộc</t>
  </si>
  <si>
    <t>321636278</t>
  </si>
  <si>
    <t>0111343774</t>
  </si>
  <si>
    <t>19511DK0047</t>
  </si>
  <si>
    <t xml:space="preserve">Nguyễn Hồng </t>
  </si>
  <si>
    <t>0111141704</t>
  </si>
  <si>
    <t>18511OT0200</t>
  </si>
  <si>
    <t>Phạm Trí</t>
  </si>
  <si>
    <t>13/10/2003</t>
  </si>
  <si>
    <t>079203026417</t>
  </si>
  <si>
    <t>0110953103</t>
  </si>
  <si>
    <t>18511OT0219</t>
  </si>
  <si>
    <t>084203000084</t>
  </si>
  <si>
    <t>0110933512</t>
  </si>
  <si>
    <t>19511QN0043</t>
  </si>
  <si>
    <t>Nguyễn Bình</t>
  </si>
  <si>
    <t>281365963</t>
  </si>
  <si>
    <t>0111141700</t>
  </si>
  <si>
    <t>19511DD0067</t>
  </si>
  <si>
    <t>Tấn</t>
  </si>
  <si>
    <t>079204005966</t>
  </si>
  <si>
    <t>0111161900</t>
  </si>
  <si>
    <t>20511CK0227</t>
  </si>
  <si>
    <t>Phạm Nguyễn Ngọc</t>
  </si>
  <si>
    <t>15/08/2005</t>
  </si>
  <si>
    <t>342175925</t>
  </si>
  <si>
    <t>0111343843</t>
  </si>
  <si>
    <t>20511CK0117</t>
  </si>
  <si>
    <t>11/12/2005</t>
  </si>
  <si>
    <t>215645987</t>
  </si>
  <si>
    <t>0111343737</t>
  </si>
  <si>
    <t>19511DK0176</t>
  </si>
  <si>
    <t>Hàn Ngọc</t>
  </si>
  <si>
    <t>12/01/2004</t>
  </si>
  <si>
    <t>070204000054</t>
  </si>
  <si>
    <t>0111161931</t>
  </si>
  <si>
    <t>19511QN0111</t>
  </si>
  <si>
    <t>Đỗ Huyền</t>
  </si>
  <si>
    <t>24/07/2004</t>
  </si>
  <si>
    <t>037304005549</t>
  </si>
  <si>
    <t>0111184458</t>
  </si>
  <si>
    <t>20511CK0254</t>
  </si>
  <si>
    <t>Đinh Ngọc</t>
  </si>
  <si>
    <t>15/09/2004</t>
  </si>
  <si>
    <t>221546678</t>
  </si>
  <si>
    <t>0111343859</t>
  </si>
  <si>
    <t>19511QN0259</t>
  </si>
  <si>
    <t xml:space="preserve">Trần Thị </t>
  </si>
  <si>
    <t>042301000014</t>
  </si>
  <si>
    <t>0110954582</t>
  </si>
  <si>
    <t>19511QN0280</t>
  </si>
  <si>
    <t>24/02/2001</t>
  </si>
  <si>
    <t>261600184</t>
  </si>
  <si>
    <t>0111141841</t>
  </si>
  <si>
    <t>19211KT4122</t>
  </si>
  <si>
    <t xml:space="preserve">Hồ Thị </t>
  </si>
  <si>
    <t>Phiên</t>
  </si>
  <si>
    <t>0111155357</t>
  </si>
  <si>
    <t>19511DD0187</t>
  </si>
  <si>
    <t>Võ Phạm Thanh</t>
  </si>
  <si>
    <t>215621063</t>
  </si>
  <si>
    <t>0111141800</t>
  </si>
  <si>
    <t>19512KT0008</t>
  </si>
  <si>
    <t xml:space="preserve">Võ Thị Thu </t>
  </si>
  <si>
    <t>026027054</t>
  </si>
  <si>
    <t>0110895841</t>
  </si>
  <si>
    <t>19512KT0048</t>
  </si>
  <si>
    <t>0111161432</t>
  </si>
  <si>
    <t>19511QN0235</t>
  </si>
  <si>
    <t>Nguyễn Thị Thu</t>
  </si>
  <si>
    <t>Thoải</t>
  </si>
  <si>
    <t>10/08/2001</t>
  </si>
  <si>
    <t>212466442</t>
  </si>
  <si>
    <t>0111161947</t>
  </si>
  <si>
    <t>19211OT1180</t>
  </si>
  <si>
    <t xml:space="preserve">Nguyễn Thành </t>
  </si>
  <si>
    <t>Đông</t>
  </si>
  <si>
    <t>CD19OT3</t>
  </si>
  <si>
    <t>0111188103</t>
  </si>
  <si>
    <t>19511CK0232</t>
  </si>
  <si>
    <t>Nguyễn Văn Quốc</t>
  </si>
  <si>
    <t>14/07/1999</t>
  </si>
  <si>
    <t>272685447</t>
  </si>
  <si>
    <t>0111141817</t>
  </si>
  <si>
    <t xml:space="preserve">Phạm Hùng </t>
  </si>
  <si>
    <t>Sáng</t>
  </si>
  <si>
    <t>CD21OT19</t>
  </si>
  <si>
    <t>21211OT4756</t>
  </si>
  <si>
    <t>20511OT0134</t>
  </si>
  <si>
    <t xml:space="preserve">Nguyễn Quốc </t>
  </si>
  <si>
    <t>0111343750</t>
  </si>
  <si>
    <t>19511CK0106</t>
  </si>
  <si>
    <t>079202005058</t>
  </si>
  <si>
    <t>0111141740</t>
  </si>
  <si>
    <t>21211DH3556</t>
  </si>
  <si>
    <t xml:space="preserve">Nguyễn Thị Ngọc </t>
  </si>
  <si>
    <t>CD21DH3</t>
  </si>
  <si>
    <t>20211KS3191</t>
  </si>
  <si>
    <t>CD20KS1</t>
  </si>
  <si>
    <t>Con CBCCCN bị tai nạn lao động hoặc mắc bệnh nghề nghiệp</t>
  </si>
  <si>
    <t>0111149984</t>
  </si>
  <si>
    <t>083206009140</t>
  </si>
  <si>
    <t>21211TM4111</t>
  </si>
  <si>
    <t xml:space="preserve">Nguyễn Trung </t>
  </si>
  <si>
    <t>CD21TM1</t>
  </si>
  <si>
    <t xml:space="preserve">Trần Hoàng Quốc </t>
  </si>
  <si>
    <t>022305001574</t>
  </si>
  <si>
    <t>044306003202</t>
  </si>
  <si>
    <t>079306024689</t>
  </si>
  <si>
    <t>038306001998</t>
  </si>
  <si>
    <t>079306020402</t>
  </si>
  <si>
    <t>079305042738</t>
  </si>
  <si>
    <t>070200005488</t>
  </si>
  <si>
    <t>070300002848</t>
  </si>
  <si>
    <t>042204003230</t>
  </si>
  <si>
    <t>20511DD0015</t>
  </si>
  <si>
    <t>Nguyễn Vũ Quyền</t>
  </si>
  <si>
    <t>20211TT2587</t>
  </si>
  <si>
    <t>CD20TT5</t>
  </si>
  <si>
    <t>hỏi lại cô</t>
  </si>
  <si>
    <t>21211OT4671</t>
  </si>
  <si>
    <t>044203004496</t>
  </si>
  <si>
    <t>CD21OT18</t>
  </si>
  <si>
    <t>21211OT2897</t>
  </si>
  <si>
    <t>058203006242</t>
  </si>
  <si>
    <t>079205014122</t>
  </si>
  <si>
    <t xml:space="preserve">Võ Quốc </t>
  </si>
  <si>
    <t xml:space="preserve">Đàm Minh </t>
  </si>
  <si>
    <t xml:space="preserve">Thiên Sanh </t>
  </si>
  <si>
    <t>21211TH1616</t>
  </si>
  <si>
    <t>CD21TH2</t>
  </si>
  <si>
    <t>Huỳnh Thị Kim</t>
  </si>
  <si>
    <t>086303000577</t>
  </si>
  <si>
    <t>21211TT0806</t>
  </si>
  <si>
    <t>21211TM5199</t>
  </si>
  <si>
    <t>21211KD2078</t>
  </si>
  <si>
    <t xml:space="preserve">Nguyễn Thanh Anh </t>
  </si>
  <si>
    <t>CD21KD1</t>
  </si>
  <si>
    <t>21211OT3677</t>
  </si>
  <si>
    <t>052203002181</t>
  </si>
  <si>
    <t>CD21OT13</t>
  </si>
  <si>
    <t>18511DL0070</t>
  </si>
  <si>
    <t xml:space="preserve">Đặng Thị Bích </t>
  </si>
  <si>
    <t xml:space="preserve">Phan Phạm Thiên </t>
  </si>
  <si>
    <t xml:space="preserve">Thái Bình </t>
  </si>
  <si>
    <t>079300027745</t>
  </si>
  <si>
    <t>079203013316</t>
  </si>
  <si>
    <t>0110952755</t>
  </si>
  <si>
    <t>20211TA4776</t>
  </si>
  <si>
    <t xml:space="preserve">Lê Quang </t>
  </si>
  <si>
    <t>0111349465</t>
  </si>
  <si>
    <t>19211TH3556</t>
  </si>
  <si>
    <t xml:space="preserve">Trần Thị Thu </t>
  </si>
  <si>
    <t>khoá 2019, chưa nộp MGHP</t>
  </si>
  <si>
    <t>khoá 2020</t>
  </si>
  <si>
    <t>khoá 2019</t>
  </si>
  <si>
    <t>0111153751</t>
  </si>
  <si>
    <t>241786805</t>
  </si>
  <si>
    <t>đã điện thoại SV xác nhận</t>
  </si>
  <si>
    <t>20211TT3654</t>
  </si>
  <si>
    <t xml:space="preserve">Bùi Gia </t>
  </si>
  <si>
    <t>CD20TT6</t>
  </si>
  <si>
    <t>1023709951</t>
  </si>
  <si>
    <t>1023710169</t>
  </si>
  <si>
    <t>1023710342</t>
  </si>
  <si>
    <t>1023710450</t>
  </si>
  <si>
    <t>1023709964</t>
  </si>
  <si>
    <t>1023710106</t>
  </si>
  <si>
    <t>1023710816</t>
  </si>
  <si>
    <t>1023709280</t>
  </si>
  <si>
    <t>1023709540</t>
  </si>
  <si>
    <t>1023710172</t>
  </si>
  <si>
    <t>1023710346</t>
  </si>
  <si>
    <t>1023709541</t>
  </si>
  <si>
    <t>1023710801</t>
  </si>
  <si>
    <t>1023709803</t>
  </si>
  <si>
    <t>1023710319</t>
  </si>
  <si>
    <t>1023706709</t>
  </si>
  <si>
    <t>1023706939</t>
  </si>
  <si>
    <t>1024753262</t>
  </si>
  <si>
    <t>1024753587</t>
  </si>
  <si>
    <t>1024753895</t>
  </si>
  <si>
    <t>1024753881</t>
  </si>
  <si>
    <t>1024753906</t>
  </si>
  <si>
    <t>1024753917</t>
  </si>
  <si>
    <t>1024753871</t>
  </si>
  <si>
    <t>1024753925</t>
  </si>
  <si>
    <t>1024753912</t>
  </si>
  <si>
    <t>1024753887</t>
  </si>
  <si>
    <t>1024753892</t>
  </si>
  <si>
    <t>1024753894</t>
  </si>
  <si>
    <t>1024753928</t>
  </si>
  <si>
    <t>0111356212</t>
  </si>
  <si>
    <t>0111348111</t>
  </si>
  <si>
    <t>1012401317</t>
  </si>
  <si>
    <t>9392103929</t>
  </si>
  <si>
    <t xml:space="preserve">0411001037255 </t>
  </si>
  <si>
    <t>0381000603756</t>
  </si>
  <si>
    <t>1025080634</t>
  </si>
  <si>
    <t>1025080438</t>
  </si>
  <si>
    <t>1025080725</t>
  </si>
  <si>
    <t>1025080604</t>
  </si>
  <si>
    <t>1025080218</t>
  </si>
  <si>
    <t>1025080235</t>
  </si>
  <si>
    <t>1025080526</t>
  </si>
  <si>
    <t>1025080203</t>
  </si>
  <si>
    <t>1025080584</t>
  </si>
  <si>
    <t>1025080439</t>
  </si>
  <si>
    <t>1025080343</t>
  </si>
  <si>
    <t>1025080741</t>
  </si>
  <si>
    <t>1025080322</t>
  </si>
  <si>
    <t>1025080961</t>
  </si>
  <si>
    <t>1025080251</t>
  </si>
  <si>
    <t>1025080355</t>
  </si>
  <si>
    <t>I. Truy xét học kỳ 2 năm học 2019-2020</t>
  </si>
  <si>
    <t>II. Truy xét học kỳ 1 năm học 2020-2021</t>
  </si>
  <si>
    <t>III. Truy xét học kỳ 2 năm học 2020-2021</t>
  </si>
  <si>
    <t>IV. Truy xét học kỳ 3 năm học 2020-2021</t>
  </si>
  <si>
    <t>V. Miễn giảm học phí HK1 NH 21-22</t>
  </si>
  <si>
    <t>Ngân hàng</t>
  </si>
  <si>
    <t>Đông Á</t>
  </si>
  <si>
    <t>Vietcombank</t>
  </si>
  <si>
    <t>Các học phần 
đăng ký lần thứ hai</t>
  </si>
  <si>
    <t>074204001430</t>
  </si>
  <si>
    <t>0111348368</t>
  </si>
  <si>
    <t>HIỆU TRƯỞNG</t>
  </si>
  <si>
    <t>TP. TC-KT</t>
  </si>
  <si>
    <t>TP. CTCT-HSSV</t>
  </si>
  <si>
    <t>NGƯỜI LẬP BẢNG</t>
  </si>
  <si>
    <t>Võ Long Triều</t>
  </si>
  <si>
    <t>Cao Phước Kiên</t>
  </si>
  <si>
    <t>Nguyễn Thị Diễm Ý</t>
  </si>
  <si>
    <t>Nguyễn Thị Kim Hoàng</t>
  </si>
  <si>
    <t>Tổng cộng</t>
  </si>
  <si>
    <t>đồng</t>
  </si>
  <si>
    <t>(Đính kèm quyết định số:107/QĐ-CNTĐ-SV ngày 24/12/2021)</t>
  </si>
  <si>
    <t>Tổng cộng danh sách này có 313 hssv.</t>
  </si>
  <si>
    <t>(Một tỷ một trăm hai mươi mốt triệu năm trăm lẻ năm nghìn sáu trăm bốn mươi lăm đồng/./)</t>
  </si>
  <si>
    <t>DANH SÁCH HSSV ĐƯỢC XÉT MIỄN/ GIẢM HỌC PHÍ HK1 NH 21-22 VÀ TRUY XÉT MIỄN GIẢM HỌC PHÍ HK2 NH 19-20, HK1 NH 20-21, HK2 NH 20-21, HK3 NH 20-21</t>
  </si>
</sst>
</file>

<file path=xl/styles.xml><?xml version="1.0" encoding="utf-8"?>
<styleSheet xmlns="http://schemas.openxmlformats.org/spreadsheetml/2006/main">
  <numFmts count="23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/yyyy"/>
    <numFmt numFmtId="169" formatCode="mm/dd/yyyy"/>
    <numFmt numFmtId="170" formatCode="0.000"/>
    <numFmt numFmtId="171" formatCode="0.0000"/>
    <numFmt numFmtId="172" formatCode="[$-409]dddd\,\ mmmm\ dd\,\ yyyy"/>
    <numFmt numFmtId="173" formatCode="[$-409]h:mm:ss\ AM/PM"/>
    <numFmt numFmtId="174" formatCode="dd\-mm\-yyyy"/>
    <numFmt numFmtId="175" formatCode="[$-409]dd\ mmmm\,\ yyyy"/>
    <numFmt numFmtId="176" formatCode="m/d/yyyy;@"/>
    <numFmt numFmtId="177" formatCode="0000000000"/>
    <numFmt numFmtId="178" formatCode="_(* #,##0.00_);_(* \(#,##0.00\);_(* &quot;-&quot;??_);_(@_)"/>
  </numFmts>
  <fonts count="52">
    <font>
      <sz val="11"/>
      <color theme="1"/>
      <name val="Calibri"/>
      <family val="2"/>
    </font>
    <font>
      <sz val="11"/>
      <name val="Calibri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Arial"/>
      <family val="2"/>
    </font>
    <font>
      <sz val="10"/>
      <name val="Arial"/>
      <family val="2"/>
    </font>
    <font>
      <i/>
      <sz val="12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8" borderId="2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9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5">
    <xf numFmtId="0" fontId="0" fillId="0" borderId="0" xfId="0" applyFont="1" applyAlignment="1">
      <alignment/>
    </xf>
    <xf numFmtId="3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 wrapText="1"/>
    </xf>
    <xf numFmtId="3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49" fontId="7" fillId="0" borderId="10" xfId="0" applyNumberFormat="1" applyFont="1" applyFill="1" applyBorder="1" applyAlignment="1">
      <alignment horizontal="left" vertical="center"/>
    </xf>
    <xf numFmtId="0" fontId="7" fillId="0" borderId="10" xfId="0" applyFont="1" applyFill="1" applyBorder="1" applyAlignment="1" quotePrefix="1">
      <alignment horizontal="left" vertical="center"/>
    </xf>
    <xf numFmtId="3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NumberFormat="1" applyFont="1" applyFill="1" applyBorder="1" applyAlignment="1">
      <alignment horizontal="center" vertical="center"/>
    </xf>
    <xf numFmtId="9" fontId="7" fillId="0" borderId="10" xfId="0" applyNumberFormat="1" applyFont="1" applyFill="1" applyBorder="1" applyAlignment="1">
      <alignment horizontal="center" vertical="center"/>
    </xf>
    <xf numFmtId="14" fontId="7" fillId="0" borderId="10" xfId="0" applyNumberFormat="1" applyFont="1" applyFill="1" applyBorder="1" applyAlignment="1" quotePrefix="1">
      <alignment horizontal="center" vertical="center"/>
    </xf>
    <xf numFmtId="14" fontId="7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 quotePrefix="1">
      <alignment horizontal="left"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 wrapText="1"/>
    </xf>
    <xf numFmtId="49" fontId="2" fillId="0" borderId="0" xfId="0" applyNumberFormat="1" applyFont="1" applyFill="1" applyAlignment="1">
      <alignment horizontal="center"/>
    </xf>
    <xf numFmtId="9" fontId="7" fillId="0" borderId="10" xfId="62" applyFont="1" applyFill="1" applyBorder="1" applyAlignment="1">
      <alignment horizontal="center" vertical="center" wrapText="1"/>
    </xf>
    <xf numFmtId="9" fontId="7" fillId="0" borderId="10" xfId="62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49" fontId="7" fillId="0" borderId="10" xfId="0" applyNumberFormat="1" applyFont="1" applyFill="1" applyBorder="1" applyAlignment="1" quotePrefix="1">
      <alignment horizontal="left" vertical="center"/>
    </xf>
    <xf numFmtId="0" fontId="7" fillId="0" borderId="10" xfId="0" applyFont="1" applyFill="1" applyBorder="1" applyAlignment="1" quotePrefix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7" fillId="0" borderId="1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horizontal="left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7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 wrapText="1"/>
    </xf>
    <xf numFmtId="14" fontId="7" fillId="0" borderId="10" xfId="0" applyNumberFormat="1" applyFont="1" applyFill="1" applyBorder="1" applyAlignment="1">
      <alignment horizontal="left" vertical="center" wrapText="1"/>
    </xf>
    <xf numFmtId="3" fontId="7" fillId="0" borderId="13" xfId="0" applyNumberFormat="1" applyFont="1" applyFill="1" applyBorder="1" applyAlignment="1">
      <alignment horizontal="center" vertical="center"/>
    </xf>
    <xf numFmtId="3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 quotePrefix="1">
      <alignment horizontal="left"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 horizontal="center"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3" fontId="2" fillId="0" borderId="15" xfId="0" applyNumberFormat="1" applyFont="1" applyFill="1" applyBorder="1" applyAlignment="1">
      <alignment/>
    </xf>
    <xf numFmtId="3" fontId="2" fillId="0" borderId="15" xfId="0" applyNumberFormat="1" applyFont="1" applyFill="1" applyBorder="1" applyAlignment="1">
      <alignment horizontal="center"/>
    </xf>
    <xf numFmtId="3" fontId="2" fillId="0" borderId="16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3" xfId="0" applyNumberFormat="1" applyFont="1" applyFill="1" applyBorder="1" applyAlignment="1">
      <alignment/>
    </xf>
    <xf numFmtId="0" fontId="2" fillId="0" borderId="13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11" fillId="0" borderId="15" xfId="0" applyNumberFormat="1" applyFont="1" applyFill="1" applyBorder="1" applyAlignment="1">
      <alignment horizontal="center"/>
    </xf>
    <xf numFmtId="3" fontId="3" fillId="0" borderId="13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left" vertical="center"/>
    </xf>
    <xf numFmtId="0" fontId="2" fillId="0" borderId="13" xfId="0" applyNumberFormat="1" applyFont="1" applyFill="1" applyBorder="1" applyAlignment="1">
      <alignment horizontal="right"/>
    </xf>
    <xf numFmtId="0" fontId="7" fillId="0" borderId="10" xfId="0" applyNumberFormat="1" applyFont="1" applyFill="1" applyBorder="1" applyAlignment="1">
      <alignment horizontal="left" vertical="center"/>
    </xf>
    <xf numFmtId="3" fontId="2" fillId="0" borderId="0" xfId="0" applyNumberFormat="1" applyFont="1" applyFill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5" xfId="58"/>
    <cellStyle name="Normal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342900</xdr:colOff>
      <xdr:row>2</xdr:row>
      <xdr:rowOff>0</xdr:rowOff>
    </xdr:from>
    <xdr:to>
      <xdr:col>2</xdr:col>
      <xdr:colOff>1219200</xdr:colOff>
      <xdr:row>2</xdr:row>
      <xdr:rowOff>0</xdr:rowOff>
    </xdr:to>
    <xdr:sp>
      <xdr:nvSpPr>
        <xdr:cNvPr id="1" name="Line 3"/>
        <xdr:cNvSpPr>
          <a:spLocks/>
        </xdr:cNvSpPr>
      </xdr:nvSpPr>
      <xdr:spPr>
        <a:xfrm>
          <a:off x="1657350" y="381000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152400</xdr:colOff>
      <xdr:row>2</xdr:row>
      <xdr:rowOff>9525</xdr:rowOff>
    </xdr:from>
    <xdr:to>
      <xdr:col>14</xdr:col>
      <xdr:colOff>571500</xdr:colOff>
      <xdr:row>2</xdr:row>
      <xdr:rowOff>9525</xdr:rowOff>
    </xdr:to>
    <xdr:sp>
      <xdr:nvSpPr>
        <xdr:cNvPr id="2" name="Line 3"/>
        <xdr:cNvSpPr>
          <a:spLocks/>
        </xdr:cNvSpPr>
      </xdr:nvSpPr>
      <xdr:spPr>
        <a:xfrm>
          <a:off x="10086975" y="390525"/>
          <a:ext cx="1685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342900</xdr:colOff>
      <xdr:row>2</xdr:row>
      <xdr:rowOff>0</xdr:rowOff>
    </xdr:from>
    <xdr:to>
      <xdr:col>2</xdr:col>
      <xdr:colOff>1219200</xdr:colOff>
      <xdr:row>2</xdr:row>
      <xdr:rowOff>0</xdr:rowOff>
    </xdr:to>
    <xdr:sp>
      <xdr:nvSpPr>
        <xdr:cNvPr id="1" name="Line 3"/>
        <xdr:cNvSpPr>
          <a:spLocks/>
        </xdr:cNvSpPr>
      </xdr:nvSpPr>
      <xdr:spPr>
        <a:xfrm>
          <a:off x="1657350" y="381000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152400</xdr:colOff>
      <xdr:row>2</xdr:row>
      <xdr:rowOff>9525</xdr:rowOff>
    </xdr:from>
    <xdr:to>
      <xdr:col>15</xdr:col>
      <xdr:colOff>571500</xdr:colOff>
      <xdr:row>2</xdr:row>
      <xdr:rowOff>9525</xdr:rowOff>
    </xdr:to>
    <xdr:sp>
      <xdr:nvSpPr>
        <xdr:cNvPr id="2" name="Line 3"/>
        <xdr:cNvSpPr>
          <a:spLocks/>
        </xdr:cNvSpPr>
      </xdr:nvSpPr>
      <xdr:spPr>
        <a:xfrm>
          <a:off x="12249150" y="390525"/>
          <a:ext cx="1685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339"/>
  <sheetViews>
    <sheetView tabSelected="1" zoomScalePageLayoutView="0" workbookViewId="0" topLeftCell="C319">
      <selection activeCell="O327" sqref="O327"/>
    </sheetView>
  </sheetViews>
  <sheetFormatPr defaultColWidth="9.140625" defaultRowHeight="15"/>
  <cols>
    <col min="1" max="1" width="4.7109375" style="2" customWidth="1"/>
    <col min="2" max="2" width="15.00390625" style="2" customWidth="1"/>
    <col min="3" max="3" width="22.140625" style="2" customWidth="1"/>
    <col min="4" max="4" width="8.140625" style="2" bestFit="1" customWidth="1"/>
    <col min="5" max="5" width="11.28125" style="2" bestFit="1" customWidth="1"/>
    <col min="6" max="6" width="12.57421875" style="2" customWidth="1"/>
    <col min="7" max="7" width="17.140625" style="2" customWidth="1"/>
    <col min="8" max="8" width="15.140625" style="2" bestFit="1" customWidth="1"/>
    <col min="9" max="9" width="13.421875" style="2" customWidth="1"/>
    <col min="10" max="10" width="10.7109375" style="2" customWidth="1"/>
    <col min="11" max="11" width="8.421875" style="2" customWidth="1"/>
    <col min="12" max="12" width="10.28125" style="6" customWidth="1"/>
    <col min="13" max="13" width="10.8515625" style="2" customWidth="1"/>
    <col min="14" max="14" width="8.140625" style="2" customWidth="1"/>
    <col min="15" max="15" width="14.00390625" style="27" customWidth="1"/>
    <col min="16" max="16" width="12.8515625" style="27" customWidth="1"/>
    <col min="17" max="17" width="18.7109375" style="27" customWidth="1"/>
    <col min="18" max="18" width="3.28125" style="8" hidden="1" customWidth="1"/>
    <col min="19" max="16384" width="9.140625" style="2" customWidth="1"/>
  </cols>
  <sheetData>
    <row r="1" spans="1:17" ht="15">
      <c r="A1" s="86" t="s">
        <v>12</v>
      </c>
      <c r="B1" s="86"/>
      <c r="C1" s="86"/>
      <c r="D1" s="86"/>
      <c r="E1" s="86"/>
      <c r="F1" s="3"/>
      <c r="G1" s="4"/>
      <c r="H1" s="4"/>
      <c r="I1" s="5"/>
      <c r="J1" s="5"/>
      <c r="K1" s="5"/>
      <c r="M1" s="5"/>
      <c r="N1" s="7" t="s">
        <v>17</v>
      </c>
      <c r="O1" s="7"/>
      <c r="P1" s="7"/>
      <c r="Q1" s="7"/>
    </row>
    <row r="2" spans="1:17" ht="15">
      <c r="A2" s="87" t="s">
        <v>8</v>
      </c>
      <c r="B2" s="87"/>
      <c r="C2" s="87"/>
      <c r="D2" s="87"/>
      <c r="E2" s="87"/>
      <c r="F2" s="10"/>
      <c r="G2" s="1"/>
      <c r="H2" s="1"/>
      <c r="I2" s="6"/>
      <c r="J2" s="4"/>
      <c r="K2" s="4"/>
      <c r="M2" s="5"/>
      <c r="N2" s="7" t="s">
        <v>18</v>
      </c>
      <c r="O2" s="7"/>
      <c r="P2" s="7"/>
      <c r="Q2" s="7"/>
    </row>
    <row r="3" spans="2:17" ht="15">
      <c r="B3" s="9"/>
      <c r="C3" s="9"/>
      <c r="D3" s="9"/>
      <c r="E3" s="9"/>
      <c r="G3" s="6"/>
      <c r="H3" s="4"/>
      <c r="I3" s="6"/>
      <c r="J3" s="5"/>
      <c r="K3" s="5"/>
      <c r="M3" s="5"/>
      <c r="N3" s="5"/>
      <c r="O3" s="36"/>
      <c r="P3" s="36"/>
      <c r="Q3" s="36"/>
    </row>
    <row r="4" spans="1:17" ht="18.75">
      <c r="A4" s="85" t="s">
        <v>1484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</row>
    <row r="5" spans="1:17" ht="15.75">
      <c r="A5" s="84" t="s">
        <v>1481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</row>
    <row r="6" spans="1:17" ht="1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1:18" s="32" customFormat="1" ht="45" customHeight="1">
      <c r="A7" s="89" t="s">
        <v>9</v>
      </c>
      <c r="B7" s="89" t="s">
        <v>10</v>
      </c>
      <c r="C7" s="90" t="s">
        <v>14</v>
      </c>
      <c r="D7" s="91" t="s">
        <v>13</v>
      </c>
      <c r="E7" s="89" t="s">
        <v>15</v>
      </c>
      <c r="F7" s="89" t="s">
        <v>11</v>
      </c>
      <c r="G7" s="88" t="s">
        <v>151</v>
      </c>
      <c r="H7" s="88" t="s">
        <v>531</v>
      </c>
      <c r="I7" s="88" t="s">
        <v>96</v>
      </c>
      <c r="J7" s="88" t="s">
        <v>994</v>
      </c>
      <c r="K7" s="88" t="s">
        <v>1468</v>
      </c>
      <c r="L7" s="88"/>
      <c r="M7" s="88"/>
      <c r="N7" s="88" t="s">
        <v>16</v>
      </c>
      <c r="O7" s="88" t="s">
        <v>140</v>
      </c>
      <c r="P7" s="88" t="s">
        <v>1465</v>
      </c>
      <c r="Q7" s="88" t="s">
        <v>141</v>
      </c>
      <c r="R7" s="31"/>
    </row>
    <row r="8" spans="1:18" s="32" customFormat="1" ht="56.25" customHeight="1">
      <c r="A8" s="89"/>
      <c r="B8" s="89"/>
      <c r="C8" s="90"/>
      <c r="D8" s="91"/>
      <c r="E8" s="89"/>
      <c r="F8" s="89"/>
      <c r="G8" s="88"/>
      <c r="H8" s="88"/>
      <c r="I8" s="88"/>
      <c r="J8" s="88"/>
      <c r="K8" s="28" t="s">
        <v>1207</v>
      </c>
      <c r="L8" s="29" t="s">
        <v>23</v>
      </c>
      <c r="M8" s="28" t="s">
        <v>94</v>
      </c>
      <c r="N8" s="88"/>
      <c r="O8" s="88"/>
      <c r="P8" s="88"/>
      <c r="Q8" s="88"/>
      <c r="R8" s="31"/>
    </row>
    <row r="9" spans="1:18" s="34" customFormat="1" ht="15.75">
      <c r="A9" s="50" t="s">
        <v>1460</v>
      </c>
      <c r="B9" s="51"/>
      <c r="C9" s="52"/>
      <c r="D9" s="53"/>
      <c r="E9" s="56"/>
      <c r="F9" s="56"/>
      <c r="G9" s="57"/>
      <c r="H9" s="57"/>
      <c r="I9" s="57"/>
      <c r="J9" s="57"/>
      <c r="K9" s="57"/>
      <c r="L9" s="58"/>
      <c r="M9" s="57"/>
      <c r="N9" s="57"/>
      <c r="O9" s="57"/>
      <c r="P9" s="57"/>
      <c r="Q9" s="63"/>
      <c r="R9" s="31"/>
    </row>
    <row r="10" spans="1:17" s="45" customFormat="1" ht="38.25" customHeight="1">
      <c r="A10" s="12">
        <v>1</v>
      </c>
      <c r="B10" s="13" t="s">
        <v>1213</v>
      </c>
      <c r="C10" s="14" t="s">
        <v>1214</v>
      </c>
      <c r="D10" s="14" t="s">
        <v>48</v>
      </c>
      <c r="E10" s="25">
        <v>37248</v>
      </c>
      <c r="F10" s="13" t="s">
        <v>331</v>
      </c>
      <c r="G10" s="21">
        <v>2016</v>
      </c>
      <c r="H10" s="18" t="s">
        <v>1215</v>
      </c>
      <c r="I10" s="22" t="s">
        <v>1216</v>
      </c>
      <c r="J10" s="20">
        <v>3380000</v>
      </c>
      <c r="K10" s="12"/>
      <c r="L10" s="12"/>
      <c r="M10" s="12"/>
      <c r="N10" s="24">
        <v>1</v>
      </c>
      <c r="O10" s="16">
        <f>(J10-K10-L10-M10)*N10</f>
        <v>3380000</v>
      </c>
      <c r="P10" s="16" t="s">
        <v>1466</v>
      </c>
      <c r="Q10" s="20"/>
    </row>
    <row r="11" spans="1:17" s="45" customFormat="1" ht="38.25" customHeight="1">
      <c r="A11" s="12">
        <v>2</v>
      </c>
      <c r="B11" s="13" t="s">
        <v>1304</v>
      </c>
      <c r="C11" s="14" t="s">
        <v>1305</v>
      </c>
      <c r="D11" s="14" t="s">
        <v>2</v>
      </c>
      <c r="E11" s="25" t="s">
        <v>958</v>
      </c>
      <c r="F11" s="13" t="s">
        <v>177</v>
      </c>
      <c r="G11" s="21">
        <v>2018</v>
      </c>
      <c r="H11" s="18" t="s">
        <v>1306</v>
      </c>
      <c r="I11" s="22" t="s">
        <v>1307</v>
      </c>
      <c r="J11" s="20">
        <v>2760000</v>
      </c>
      <c r="K11" s="12"/>
      <c r="L11" s="12"/>
      <c r="M11" s="12"/>
      <c r="N11" s="24">
        <v>1</v>
      </c>
      <c r="O11" s="16">
        <f>(J11-K11-L11-M11)*N11</f>
        <v>2760000</v>
      </c>
      <c r="P11" s="16" t="s">
        <v>1466</v>
      </c>
      <c r="Q11" s="20"/>
    </row>
    <row r="12" spans="1:17" s="45" customFormat="1" ht="38.25" customHeight="1">
      <c r="A12" s="12">
        <v>3</v>
      </c>
      <c r="B12" s="12" t="s">
        <v>1337</v>
      </c>
      <c r="C12" s="17" t="s">
        <v>1351</v>
      </c>
      <c r="D12" s="17" t="s">
        <v>57</v>
      </c>
      <c r="E12" s="26">
        <v>37512</v>
      </c>
      <c r="F12" s="12" t="s">
        <v>161</v>
      </c>
      <c r="G12" s="21">
        <v>2017</v>
      </c>
      <c r="H12" s="19" t="s">
        <v>1338</v>
      </c>
      <c r="I12" s="19" t="s">
        <v>1339</v>
      </c>
      <c r="J12" s="20">
        <v>4160000</v>
      </c>
      <c r="K12" s="12"/>
      <c r="L12" s="12"/>
      <c r="M12" s="12"/>
      <c r="N12" s="24">
        <v>1</v>
      </c>
      <c r="O12" s="16">
        <f>(J12-K12-L12-M12)*N12</f>
        <v>4160000</v>
      </c>
      <c r="P12" s="16" t="s">
        <v>1466</v>
      </c>
      <c r="Q12" s="20"/>
    </row>
    <row r="13" spans="1:18" s="34" customFormat="1" ht="15.75">
      <c r="A13" s="50" t="s">
        <v>1461</v>
      </c>
      <c r="B13" s="51"/>
      <c r="C13" s="52"/>
      <c r="D13" s="53"/>
      <c r="E13" s="56"/>
      <c r="F13" s="56"/>
      <c r="G13" s="59"/>
      <c r="H13" s="59"/>
      <c r="I13" s="59"/>
      <c r="J13" s="57"/>
      <c r="K13" s="57"/>
      <c r="L13" s="58"/>
      <c r="M13" s="57"/>
      <c r="N13" s="57"/>
      <c r="O13" s="61"/>
      <c r="P13" s="61"/>
      <c r="Q13" s="62"/>
      <c r="R13" s="31"/>
    </row>
    <row r="14" spans="1:253" s="40" customFormat="1" ht="67.5" customHeight="1">
      <c r="A14" s="12">
        <v>1</v>
      </c>
      <c r="B14" s="12" t="s">
        <v>1343</v>
      </c>
      <c r="C14" s="15" t="s">
        <v>1233</v>
      </c>
      <c r="D14" s="17" t="s">
        <v>38</v>
      </c>
      <c r="E14" s="26">
        <v>37151</v>
      </c>
      <c r="F14" s="12" t="s">
        <v>1344</v>
      </c>
      <c r="G14" s="21" t="s">
        <v>1345</v>
      </c>
      <c r="H14" s="22">
        <v>281304059</v>
      </c>
      <c r="I14" s="19" t="s">
        <v>1346</v>
      </c>
      <c r="J14" s="20">
        <v>5255000</v>
      </c>
      <c r="K14" s="12"/>
      <c r="L14" s="12"/>
      <c r="M14" s="12"/>
      <c r="N14" s="24">
        <v>0.5</v>
      </c>
      <c r="O14" s="16">
        <f aca="true" t="shared" si="0" ref="O14:O57">(J14-K14-L14-M14)*N14</f>
        <v>2627500</v>
      </c>
      <c r="P14" s="16" t="s">
        <v>1466</v>
      </c>
      <c r="Q14" s="20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34"/>
      <c r="FE14" s="34"/>
      <c r="FF14" s="34"/>
      <c r="FG14" s="34"/>
      <c r="FH14" s="34"/>
      <c r="FI14" s="34"/>
      <c r="FJ14" s="34"/>
      <c r="FK14" s="34"/>
      <c r="FL14" s="34"/>
      <c r="FM14" s="34"/>
      <c r="FN14" s="34"/>
      <c r="FO14" s="34"/>
      <c r="FP14" s="34"/>
      <c r="FQ14" s="34"/>
      <c r="FR14" s="34"/>
      <c r="FS14" s="34"/>
      <c r="FT14" s="34"/>
      <c r="FU14" s="34"/>
      <c r="FV14" s="34"/>
      <c r="FW14" s="34"/>
      <c r="FX14" s="34"/>
      <c r="FY14" s="34"/>
      <c r="FZ14" s="34"/>
      <c r="GA14" s="34"/>
      <c r="GB14" s="34"/>
      <c r="GC14" s="34"/>
      <c r="GD14" s="34"/>
      <c r="GE14" s="34"/>
      <c r="GF14" s="34"/>
      <c r="GG14" s="34"/>
      <c r="GH14" s="34"/>
      <c r="GI14" s="34"/>
      <c r="GJ14" s="34"/>
      <c r="GK14" s="34"/>
      <c r="GL14" s="34"/>
      <c r="GM14" s="34"/>
      <c r="GN14" s="34"/>
      <c r="GO14" s="34"/>
      <c r="GP14" s="34"/>
      <c r="GQ14" s="34"/>
      <c r="GR14" s="34"/>
      <c r="GS14" s="34"/>
      <c r="GT14" s="34"/>
      <c r="GU14" s="34"/>
      <c r="GV14" s="34"/>
      <c r="GW14" s="34"/>
      <c r="GX14" s="34"/>
      <c r="GY14" s="34"/>
      <c r="GZ14" s="34"/>
      <c r="HA14" s="34"/>
      <c r="HB14" s="34"/>
      <c r="HC14" s="34"/>
      <c r="HD14" s="34"/>
      <c r="HE14" s="34"/>
      <c r="HF14" s="34"/>
      <c r="HG14" s="34"/>
      <c r="HH14" s="34"/>
      <c r="HI14" s="34"/>
      <c r="HJ14" s="34"/>
      <c r="HK14" s="34"/>
      <c r="HL14" s="34"/>
      <c r="HM14" s="34"/>
      <c r="HN14" s="34"/>
      <c r="HO14" s="34"/>
      <c r="HP14" s="34"/>
      <c r="HQ14" s="34"/>
      <c r="HR14" s="34"/>
      <c r="HS14" s="34"/>
      <c r="HT14" s="34"/>
      <c r="HU14" s="34"/>
      <c r="HV14" s="34"/>
      <c r="HW14" s="34"/>
      <c r="HX14" s="34"/>
      <c r="HY14" s="34"/>
      <c r="HZ14" s="34"/>
      <c r="IA14" s="34"/>
      <c r="IB14" s="34"/>
      <c r="IC14" s="34"/>
      <c r="ID14" s="34"/>
      <c r="IE14" s="34"/>
      <c r="IF14" s="34"/>
      <c r="IG14" s="34"/>
      <c r="IH14" s="34"/>
      <c r="II14" s="34"/>
      <c r="IJ14" s="34"/>
      <c r="IK14" s="34"/>
      <c r="IL14" s="34"/>
      <c r="IM14" s="34"/>
      <c r="IN14" s="34"/>
      <c r="IO14" s="34"/>
      <c r="IP14" s="34"/>
      <c r="IQ14" s="34"/>
      <c r="IR14" s="34"/>
      <c r="IS14" s="34"/>
    </row>
    <row r="15" spans="1:19" s="34" customFormat="1" ht="35.25" customHeight="1">
      <c r="A15" s="12">
        <v>2</v>
      </c>
      <c r="B15" s="13" t="s">
        <v>1394</v>
      </c>
      <c r="C15" s="14" t="s">
        <v>1395</v>
      </c>
      <c r="D15" s="14" t="s">
        <v>1042</v>
      </c>
      <c r="E15" s="26">
        <v>37298</v>
      </c>
      <c r="F15" s="13" t="s">
        <v>920</v>
      </c>
      <c r="G15" s="21" t="s">
        <v>532</v>
      </c>
      <c r="H15" s="30">
        <v>342042543</v>
      </c>
      <c r="I15" s="19" t="s">
        <v>1396</v>
      </c>
      <c r="J15" s="20">
        <v>5305000</v>
      </c>
      <c r="K15" s="20"/>
      <c r="L15" s="20"/>
      <c r="M15" s="49"/>
      <c r="N15" s="37">
        <v>1</v>
      </c>
      <c r="O15" s="16">
        <f t="shared" si="0"/>
        <v>5305000</v>
      </c>
      <c r="P15" s="16" t="s">
        <v>1466</v>
      </c>
      <c r="Q15" s="20"/>
      <c r="R15" s="54"/>
      <c r="S15" s="33"/>
    </row>
    <row r="16" spans="1:17" s="34" customFormat="1" ht="35.25" customHeight="1">
      <c r="A16" s="12">
        <v>3</v>
      </c>
      <c r="B16" s="13" t="s">
        <v>1325</v>
      </c>
      <c r="C16" s="14" t="s">
        <v>1326</v>
      </c>
      <c r="D16" s="14" t="s">
        <v>7</v>
      </c>
      <c r="E16" s="26" t="s">
        <v>1327</v>
      </c>
      <c r="F16" s="13" t="s">
        <v>161</v>
      </c>
      <c r="G16" s="21" t="s">
        <v>345</v>
      </c>
      <c r="H16" s="30" t="s">
        <v>1328</v>
      </c>
      <c r="I16" s="19" t="s">
        <v>1329</v>
      </c>
      <c r="J16" s="20">
        <v>3420000</v>
      </c>
      <c r="K16" s="20"/>
      <c r="L16" s="12"/>
      <c r="M16" s="12"/>
      <c r="N16" s="39" t="s">
        <v>22</v>
      </c>
      <c r="O16" s="16">
        <f t="shared" si="0"/>
        <v>3420000</v>
      </c>
      <c r="P16" s="16" t="s">
        <v>1466</v>
      </c>
      <c r="Q16" s="20"/>
    </row>
    <row r="17" spans="1:17" s="34" customFormat="1" ht="35.25" customHeight="1">
      <c r="A17" s="12">
        <v>4</v>
      </c>
      <c r="B17" s="12" t="s">
        <v>1337</v>
      </c>
      <c r="C17" s="17" t="s">
        <v>1351</v>
      </c>
      <c r="D17" s="17" t="s">
        <v>57</v>
      </c>
      <c r="E17" s="26">
        <v>37512</v>
      </c>
      <c r="F17" s="12" t="s">
        <v>161</v>
      </c>
      <c r="G17" s="21">
        <v>2017</v>
      </c>
      <c r="H17" s="19" t="s">
        <v>1338</v>
      </c>
      <c r="I17" s="19" t="s">
        <v>1339</v>
      </c>
      <c r="J17" s="20">
        <v>3420000</v>
      </c>
      <c r="K17" s="12"/>
      <c r="L17" s="12"/>
      <c r="M17" s="12"/>
      <c r="N17" s="24">
        <v>1</v>
      </c>
      <c r="O17" s="16">
        <f t="shared" si="0"/>
        <v>3420000</v>
      </c>
      <c r="P17" s="16" t="s">
        <v>1466</v>
      </c>
      <c r="Q17" s="20"/>
    </row>
    <row r="18" spans="1:17" s="34" customFormat="1" ht="35.25" customHeight="1">
      <c r="A18" s="12">
        <v>5</v>
      </c>
      <c r="B18" s="13" t="s">
        <v>1304</v>
      </c>
      <c r="C18" s="14" t="s">
        <v>1305</v>
      </c>
      <c r="D18" s="14" t="s">
        <v>2</v>
      </c>
      <c r="E18" s="25" t="s">
        <v>958</v>
      </c>
      <c r="F18" s="13" t="s">
        <v>177</v>
      </c>
      <c r="G18" s="21">
        <v>2018</v>
      </c>
      <c r="H18" s="18" t="s">
        <v>1306</v>
      </c>
      <c r="I18" s="22" t="s">
        <v>1307</v>
      </c>
      <c r="J18" s="20">
        <v>4760000</v>
      </c>
      <c r="K18" s="12"/>
      <c r="L18" s="12"/>
      <c r="M18" s="12"/>
      <c r="N18" s="24">
        <v>1</v>
      </c>
      <c r="O18" s="16">
        <f t="shared" si="0"/>
        <v>4760000</v>
      </c>
      <c r="P18" s="16" t="s">
        <v>1466</v>
      </c>
      <c r="Q18" s="20"/>
    </row>
    <row r="19" spans="1:17" s="34" customFormat="1" ht="35.25" customHeight="1">
      <c r="A19" s="12">
        <v>6</v>
      </c>
      <c r="B19" s="13" t="s">
        <v>1292</v>
      </c>
      <c r="C19" s="14" t="s">
        <v>1293</v>
      </c>
      <c r="D19" s="14" t="s">
        <v>88</v>
      </c>
      <c r="E19" s="26">
        <v>37130</v>
      </c>
      <c r="F19" s="13" t="s">
        <v>247</v>
      </c>
      <c r="G19" s="21">
        <v>2016</v>
      </c>
      <c r="H19" s="30" t="s">
        <v>1294</v>
      </c>
      <c r="I19" s="19" t="s">
        <v>1295</v>
      </c>
      <c r="J19" s="20">
        <v>180000</v>
      </c>
      <c r="K19" s="20"/>
      <c r="L19" s="12"/>
      <c r="M19" s="12"/>
      <c r="N19" s="39" t="s">
        <v>22</v>
      </c>
      <c r="O19" s="16">
        <f t="shared" si="0"/>
        <v>180000</v>
      </c>
      <c r="P19" s="16" t="s">
        <v>1466</v>
      </c>
      <c r="Q19" s="20"/>
    </row>
    <row r="20" spans="1:17" s="34" customFormat="1" ht="35.25" customHeight="1">
      <c r="A20" s="12">
        <v>7</v>
      </c>
      <c r="B20" s="13" t="s">
        <v>1296</v>
      </c>
      <c r="C20" s="14" t="s">
        <v>71</v>
      </c>
      <c r="D20" s="14" t="s">
        <v>36</v>
      </c>
      <c r="E20" s="26" t="s">
        <v>1297</v>
      </c>
      <c r="F20" s="13" t="s">
        <v>247</v>
      </c>
      <c r="G20" s="21">
        <v>2016</v>
      </c>
      <c r="H20" s="30" t="s">
        <v>1298</v>
      </c>
      <c r="I20" s="19" t="s">
        <v>1299</v>
      </c>
      <c r="J20" s="20">
        <v>180000</v>
      </c>
      <c r="K20" s="20"/>
      <c r="L20" s="12"/>
      <c r="M20" s="12"/>
      <c r="N20" s="37">
        <v>1</v>
      </c>
      <c r="O20" s="16">
        <f t="shared" si="0"/>
        <v>180000</v>
      </c>
      <c r="P20" s="16" t="s">
        <v>1466</v>
      </c>
      <c r="Q20" s="20"/>
    </row>
    <row r="21" spans="1:17" s="34" customFormat="1" ht="35.25" customHeight="1">
      <c r="A21" s="12">
        <v>8</v>
      </c>
      <c r="B21" s="13" t="s">
        <v>886</v>
      </c>
      <c r="C21" s="14" t="s">
        <v>887</v>
      </c>
      <c r="D21" s="14" t="s">
        <v>19</v>
      </c>
      <c r="E21" s="26" t="s">
        <v>888</v>
      </c>
      <c r="F21" s="13" t="s">
        <v>247</v>
      </c>
      <c r="G21" s="21" t="s">
        <v>345</v>
      </c>
      <c r="H21" s="30" t="s">
        <v>889</v>
      </c>
      <c r="I21" s="19" t="s">
        <v>890</v>
      </c>
      <c r="J21" s="20">
        <v>3005000</v>
      </c>
      <c r="K21" s="20"/>
      <c r="L21" s="12"/>
      <c r="M21" s="12"/>
      <c r="N21" s="37">
        <v>1</v>
      </c>
      <c r="O21" s="16">
        <f t="shared" si="0"/>
        <v>3005000</v>
      </c>
      <c r="P21" s="16" t="s">
        <v>1466</v>
      </c>
      <c r="Q21" s="20"/>
    </row>
    <row r="22" spans="1:17" s="34" customFormat="1" ht="35.25" customHeight="1">
      <c r="A22" s="12">
        <v>9</v>
      </c>
      <c r="B22" s="13" t="s">
        <v>1213</v>
      </c>
      <c r="C22" s="14" t="s">
        <v>1214</v>
      </c>
      <c r="D22" s="14" t="s">
        <v>48</v>
      </c>
      <c r="E22" s="25">
        <v>37248</v>
      </c>
      <c r="F22" s="13" t="s">
        <v>331</v>
      </c>
      <c r="G22" s="21">
        <v>2016</v>
      </c>
      <c r="H22" s="18" t="s">
        <v>1215</v>
      </c>
      <c r="I22" s="22" t="s">
        <v>1216</v>
      </c>
      <c r="J22" s="20">
        <v>2790000</v>
      </c>
      <c r="K22" s="12"/>
      <c r="L22" s="12"/>
      <c r="M22" s="12"/>
      <c r="N22" s="24">
        <v>1</v>
      </c>
      <c r="O22" s="16">
        <f t="shared" si="0"/>
        <v>2790000</v>
      </c>
      <c r="P22" s="16" t="s">
        <v>1466</v>
      </c>
      <c r="Q22" s="20"/>
    </row>
    <row r="23" spans="1:17" s="34" customFormat="1" ht="35.25" customHeight="1">
      <c r="A23" s="12">
        <v>10</v>
      </c>
      <c r="B23" s="13" t="s">
        <v>1217</v>
      </c>
      <c r="C23" s="14" t="s">
        <v>1218</v>
      </c>
      <c r="D23" s="14" t="s">
        <v>62</v>
      </c>
      <c r="E23" s="25" t="s">
        <v>1067</v>
      </c>
      <c r="F23" s="13" t="s">
        <v>331</v>
      </c>
      <c r="G23" s="21" t="s">
        <v>345</v>
      </c>
      <c r="H23" s="41" t="s">
        <v>1219</v>
      </c>
      <c r="I23" s="22" t="s">
        <v>1220</v>
      </c>
      <c r="J23" s="20">
        <v>2790000</v>
      </c>
      <c r="K23" s="12"/>
      <c r="L23" s="12"/>
      <c r="M23" s="12"/>
      <c r="N23" s="24">
        <v>1</v>
      </c>
      <c r="O23" s="16">
        <f t="shared" si="0"/>
        <v>2790000</v>
      </c>
      <c r="P23" s="16" t="s">
        <v>1466</v>
      </c>
      <c r="Q23" s="20"/>
    </row>
    <row r="24" spans="1:17" s="34" customFormat="1" ht="35.25" customHeight="1">
      <c r="A24" s="12">
        <v>11</v>
      </c>
      <c r="B24" s="13" t="s">
        <v>1226</v>
      </c>
      <c r="C24" s="14" t="s">
        <v>1227</v>
      </c>
      <c r="D24" s="14" t="s">
        <v>19</v>
      </c>
      <c r="E24" s="26">
        <v>38226</v>
      </c>
      <c r="F24" s="13" t="s">
        <v>331</v>
      </c>
      <c r="G24" s="21" t="s">
        <v>345</v>
      </c>
      <c r="H24" s="30">
        <v>281362179</v>
      </c>
      <c r="I24" s="19" t="s">
        <v>1228</v>
      </c>
      <c r="J24" s="20">
        <v>1515000</v>
      </c>
      <c r="K24" s="20"/>
      <c r="L24" s="12"/>
      <c r="M24" s="12"/>
      <c r="N24" s="39" t="s">
        <v>22</v>
      </c>
      <c r="O24" s="16">
        <f t="shared" si="0"/>
        <v>1515000</v>
      </c>
      <c r="P24" s="16" t="s">
        <v>1466</v>
      </c>
      <c r="Q24" s="20"/>
    </row>
    <row r="25" spans="1:253" s="34" customFormat="1" ht="35.25" customHeight="1">
      <c r="A25" s="12">
        <v>12</v>
      </c>
      <c r="B25" s="13" t="s">
        <v>1189</v>
      </c>
      <c r="C25" s="18" t="s">
        <v>1190</v>
      </c>
      <c r="D25" s="18" t="s">
        <v>577</v>
      </c>
      <c r="E25" s="13" t="s">
        <v>578</v>
      </c>
      <c r="F25" s="13" t="s">
        <v>566</v>
      </c>
      <c r="G25" s="21" t="s">
        <v>770</v>
      </c>
      <c r="H25" s="18" t="s">
        <v>1191</v>
      </c>
      <c r="I25" s="19" t="s">
        <v>1192</v>
      </c>
      <c r="J25" s="20">
        <v>3965000</v>
      </c>
      <c r="K25" s="44"/>
      <c r="L25" s="12"/>
      <c r="M25" s="12"/>
      <c r="N25" s="37">
        <v>1</v>
      </c>
      <c r="O25" s="16">
        <f t="shared" si="0"/>
        <v>3965000</v>
      </c>
      <c r="P25" s="16" t="s">
        <v>1466</v>
      </c>
      <c r="Q25" s="2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  <c r="FH25" s="40"/>
      <c r="FI25" s="40"/>
      <c r="FJ25" s="40"/>
      <c r="FK25" s="40"/>
      <c r="FL25" s="40"/>
      <c r="FM25" s="40"/>
      <c r="FN25" s="40"/>
      <c r="FO25" s="40"/>
      <c r="FP25" s="40"/>
      <c r="FQ25" s="40"/>
      <c r="FR25" s="40"/>
      <c r="FS25" s="40"/>
      <c r="FT25" s="40"/>
      <c r="FU25" s="40"/>
      <c r="FV25" s="40"/>
      <c r="FW25" s="40"/>
      <c r="FX25" s="40"/>
      <c r="FY25" s="40"/>
      <c r="FZ25" s="40"/>
      <c r="GA25" s="40"/>
      <c r="GB25" s="40"/>
      <c r="GC25" s="40"/>
      <c r="GD25" s="40"/>
      <c r="GE25" s="40"/>
      <c r="GF25" s="40"/>
      <c r="GG25" s="40"/>
      <c r="GH25" s="40"/>
      <c r="GI25" s="40"/>
      <c r="GJ25" s="40"/>
      <c r="GK25" s="40"/>
      <c r="GL25" s="40"/>
      <c r="GM25" s="40"/>
      <c r="GN25" s="40"/>
      <c r="GO25" s="40"/>
      <c r="GP25" s="40"/>
      <c r="GQ25" s="40"/>
      <c r="GR25" s="40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0"/>
      <c r="HJ25" s="40"/>
      <c r="HK25" s="40"/>
      <c r="HL25" s="40"/>
      <c r="HM25" s="40"/>
      <c r="HN25" s="40"/>
      <c r="HO25" s="40"/>
      <c r="HP25" s="40"/>
      <c r="HQ25" s="40"/>
      <c r="HR25" s="40"/>
      <c r="HS25" s="40"/>
      <c r="HT25" s="40"/>
      <c r="HU25" s="40"/>
      <c r="HV25" s="40"/>
      <c r="HW25" s="40"/>
      <c r="HX25" s="40"/>
      <c r="HY25" s="40"/>
      <c r="HZ25" s="40"/>
      <c r="IA25" s="40"/>
      <c r="IB25" s="40"/>
      <c r="IC25" s="40"/>
      <c r="ID25" s="40"/>
      <c r="IE25" s="40"/>
      <c r="IF25" s="40"/>
      <c r="IG25" s="40"/>
      <c r="IH25" s="40"/>
      <c r="II25" s="40"/>
      <c r="IJ25" s="40"/>
      <c r="IK25" s="40"/>
      <c r="IL25" s="40"/>
      <c r="IM25" s="40"/>
      <c r="IN25" s="40"/>
      <c r="IO25" s="40"/>
      <c r="IP25" s="40"/>
      <c r="IQ25" s="40"/>
      <c r="IR25" s="40"/>
      <c r="IS25" s="40"/>
    </row>
    <row r="26" spans="1:17" s="34" customFormat="1" ht="35.25" customHeight="1">
      <c r="A26" s="12">
        <v>13</v>
      </c>
      <c r="B26" s="12" t="s">
        <v>1334</v>
      </c>
      <c r="C26" s="17" t="s">
        <v>1335</v>
      </c>
      <c r="D26" s="17" t="s">
        <v>158</v>
      </c>
      <c r="E26" s="26">
        <v>38327</v>
      </c>
      <c r="F26" s="12" t="s">
        <v>662</v>
      </c>
      <c r="G26" s="21">
        <v>2019</v>
      </c>
      <c r="H26" s="22">
        <v>281378813</v>
      </c>
      <c r="I26" s="19" t="s">
        <v>1336</v>
      </c>
      <c r="J26" s="20">
        <v>3535000</v>
      </c>
      <c r="K26" s="12"/>
      <c r="L26" s="12"/>
      <c r="M26" s="12"/>
      <c r="N26" s="39" t="s">
        <v>22</v>
      </c>
      <c r="O26" s="16">
        <f t="shared" si="0"/>
        <v>3535000</v>
      </c>
      <c r="P26" s="16" t="s">
        <v>1466</v>
      </c>
      <c r="Q26" s="20"/>
    </row>
    <row r="27" spans="1:18" s="34" customFormat="1" ht="15.75">
      <c r="A27" s="50" t="s">
        <v>1462</v>
      </c>
      <c r="B27" s="51"/>
      <c r="C27" s="52"/>
      <c r="D27" s="53"/>
      <c r="E27" s="56"/>
      <c r="F27" s="56"/>
      <c r="G27" s="59"/>
      <c r="H27" s="59"/>
      <c r="I27" s="59"/>
      <c r="J27" s="57"/>
      <c r="K27" s="57"/>
      <c r="L27" s="58"/>
      <c r="M27" s="57"/>
      <c r="N27" s="57"/>
      <c r="O27" s="61"/>
      <c r="P27" s="61"/>
      <c r="Q27" s="62"/>
      <c r="R27" s="31"/>
    </row>
    <row r="28" spans="1:253" s="40" customFormat="1" ht="36.75" customHeight="1">
      <c r="A28" s="12">
        <v>1</v>
      </c>
      <c r="B28" s="12" t="s">
        <v>1320</v>
      </c>
      <c r="C28" s="17" t="s">
        <v>1321</v>
      </c>
      <c r="D28" s="17" t="s">
        <v>1322</v>
      </c>
      <c r="E28" s="26">
        <v>36727</v>
      </c>
      <c r="F28" s="12" t="s">
        <v>1323</v>
      </c>
      <c r="G28" s="21" t="s">
        <v>532</v>
      </c>
      <c r="H28" s="22">
        <v>261582516</v>
      </c>
      <c r="I28" s="48" t="s">
        <v>1324</v>
      </c>
      <c r="J28" s="20">
        <v>5380000</v>
      </c>
      <c r="K28" s="12"/>
      <c r="L28" s="20">
        <v>905000</v>
      </c>
      <c r="M28" s="12"/>
      <c r="N28" s="38">
        <v>1</v>
      </c>
      <c r="O28" s="16">
        <f t="shared" si="0"/>
        <v>4475000</v>
      </c>
      <c r="P28" s="16" t="s">
        <v>1466</v>
      </c>
      <c r="Q28" s="20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  <c r="DT28" s="34"/>
      <c r="DU28" s="34"/>
      <c r="DV28" s="34"/>
      <c r="DW28" s="34"/>
      <c r="DX28" s="34"/>
      <c r="DY28" s="34"/>
      <c r="DZ28" s="34"/>
      <c r="EA28" s="34"/>
      <c r="EB28" s="34"/>
      <c r="EC28" s="34"/>
      <c r="ED28" s="34"/>
      <c r="EE28" s="34"/>
      <c r="EF28" s="34"/>
      <c r="EG28" s="34"/>
      <c r="EH28" s="34"/>
      <c r="EI28" s="34"/>
      <c r="EJ28" s="34"/>
      <c r="EK28" s="34"/>
      <c r="EL28" s="34"/>
      <c r="EM28" s="34"/>
      <c r="EN28" s="34"/>
      <c r="EO28" s="34"/>
      <c r="EP28" s="34"/>
      <c r="EQ28" s="34"/>
      <c r="ER28" s="34"/>
      <c r="ES28" s="34"/>
      <c r="ET28" s="34"/>
      <c r="EU28" s="34"/>
      <c r="EV28" s="34"/>
      <c r="EW28" s="34"/>
      <c r="EX28" s="34"/>
      <c r="EY28" s="34"/>
      <c r="EZ28" s="34"/>
      <c r="FA28" s="34"/>
      <c r="FB28" s="34"/>
      <c r="FC28" s="34"/>
      <c r="FD28" s="34"/>
      <c r="FE28" s="34"/>
      <c r="FF28" s="34"/>
      <c r="FG28" s="34"/>
      <c r="FH28" s="34"/>
      <c r="FI28" s="34"/>
      <c r="FJ28" s="34"/>
      <c r="FK28" s="34"/>
      <c r="FL28" s="34"/>
      <c r="FM28" s="34"/>
      <c r="FN28" s="34"/>
      <c r="FO28" s="34"/>
      <c r="FP28" s="34"/>
      <c r="FQ28" s="34"/>
      <c r="FR28" s="34"/>
      <c r="FS28" s="34"/>
      <c r="FT28" s="34"/>
      <c r="FU28" s="34"/>
      <c r="FV28" s="34"/>
      <c r="FW28" s="34"/>
      <c r="FX28" s="34"/>
      <c r="FY28" s="34"/>
      <c r="FZ28" s="34"/>
      <c r="GA28" s="34"/>
      <c r="GB28" s="34"/>
      <c r="GC28" s="34"/>
      <c r="GD28" s="34"/>
      <c r="GE28" s="34"/>
      <c r="GF28" s="34"/>
      <c r="GG28" s="34"/>
      <c r="GH28" s="34"/>
      <c r="GI28" s="34"/>
      <c r="GJ28" s="34"/>
      <c r="GK28" s="34"/>
      <c r="GL28" s="34"/>
      <c r="GM28" s="34"/>
      <c r="GN28" s="34"/>
      <c r="GO28" s="34"/>
      <c r="GP28" s="34"/>
      <c r="GQ28" s="34"/>
      <c r="GR28" s="34"/>
      <c r="GS28" s="34"/>
      <c r="GT28" s="34"/>
      <c r="GU28" s="34"/>
      <c r="GV28" s="34"/>
      <c r="GW28" s="34"/>
      <c r="GX28" s="34"/>
      <c r="GY28" s="34"/>
      <c r="GZ28" s="34"/>
      <c r="HA28" s="34"/>
      <c r="HB28" s="34"/>
      <c r="HC28" s="34"/>
      <c r="HD28" s="34"/>
      <c r="HE28" s="34"/>
      <c r="HF28" s="34"/>
      <c r="HG28" s="34"/>
      <c r="HH28" s="34"/>
      <c r="HI28" s="34"/>
      <c r="HJ28" s="34"/>
      <c r="HK28" s="34"/>
      <c r="HL28" s="34"/>
      <c r="HM28" s="34"/>
      <c r="HN28" s="34"/>
      <c r="HO28" s="34"/>
      <c r="HP28" s="34"/>
      <c r="HQ28" s="34"/>
      <c r="HR28" s="34"/>
      <c r="HS28" s="34"/>
      <c r="HT28" s="34"/>
      <c r="HU28" s="34"/>
      <c r="HV28" s="34"/>
      <c r="HW28" s="34"/>
      <c r="HX28" s="34"/>
      <c r="HY28" s="34"/>
      <c r="HZ28" s="34"/>
      <c r="IA28" s="34"/>
      <c r="IB28" s="34"/>
      <c r="IC28" s="34"/>
      <c r="ID28" s="34"/>
      <c r="IE28" s="34"/>
      <c r="IF28" s="34"/>
      <c r="IG28" s="34"/>
      <c r="IH28" s="34"/>
      <c r="II28" s="34"/>
      <c r="IJ28" s="34"/>
      <c r="IK28" s="34"/>
      <c r="IL28" s="34"/>
      <c r="IM28" s="34"/>
      <c r="IN28" s="34"/>
      <c r="IO28" s="34"/>
      <c r="IP28" s="34"/>
      <c r="IQ28" s="34"/>
      <c r="IR28" s="34"/>
      <c r="IS28" s="34"/>
    </row>
    <row r="29" spans="1:18" s="34" customFormat="1" ht="64.5" customHeight="1">
      <c r="A29" s="12">
        <v>2</v>
      </c>
      <c r="B29" s="12" t="s">
        <v>1343</v>
      </c>
      <c r="C29" s="15" t="s">
        <v>1233</v>
      </c>
      <c r="D29" s="17" t="s">
        <v>38</v>
      </c>
      <c r="E29" s="26">
        <v>37151</v>
      </c>
      <c r="F29" s="12" t="s">
        <v>1344</v>
      </c>
      <c r="G29" s="21" t="s">
        <v>1345</v>
      </c>
      <c r="H29" s="22">
        <v>281304059</v>
      </c>
      <c r="I29" s="19" t="s">
        <v>1346</v>
      </c>
      <c r="J29" s="20">
        <v>3930000</v>
      </c>
      <c r="K29" s="12"/>
      <c r="L29" s="12"/>
      <c r="M29" s="12"/>
      <c r="N29" s="24">
        <v>0.5</v>
      </c>
      <c r="O29" s="16">
        <f t="shared" si="0"/>
        <v>1965000</v>
      </c>
      <c r="P29" s="16" t="s">
        <v>1466</v>
      </c>
      <c r="Q29" s="20"/>
      <c r="R29" s="34" t="s">
        <v>1399</v>
      </c>
    </row>
    <row r="30" spans="1:19" s="34" customFormat="1" ht="40.5" customHeight="1">
      <c r="A30" s="12">
        <v>3</v>
      </c>
      <c r="B30" s="13" t="s">
        <v>1394</v>
      </c>
      <c r="C30" s="14" t="s">
        <v>1395</v>
      </c>
      <c r="D30" s="14" t="s">
        <v>1042</v>
      </c>
      <c r="E30" s="26">
        <v>37298</v>
      </c>
      <c r="F30" s="13" t="s">
        <v>920</v>
      </c>
      <c r="G30" s="21" t="s">
        <v>532</v>
      </c>
      <c r="H30" s="30">
        <v>342042543</v>
      </c>
      <c r="I30" s="19" t="s">
        <v>1396</v>
      </c>
      <c r="J30" s="20">
        <v>5900000</v>
      </c>
      <c r="K30" s="20"/>
      <c r="L30" s="20"/>
      <c r="M30" s="49"/>
      <c r="N30" s="37">
        <v>1</v>
      </c>
      <c r="O30" s="16">
        <f t="shared" si="0"/>
        <v>5900000</v>
      </c>
      <c r="P30" s="16" t="s">
        <v>1466</v>
      </c>
      <c r="Q30" s="20"/>
      <c r="R30" s="45"/>
      <c r="S30" s="33"/>
    </row>
    <row r="31" spans="1:17" s="34" customFormat="1" ht="40.5" customHeight="1">
      <c r="A31" s="12">
        <v>4</v>
      </c>
      <c r="B31" s="12" t="s">
        <v>1387</v>
      </c>
      <c r="C31" s="17" t="s">
        <v>102</v>
      </c>
      <c r="D31" s="17" t="s">
        <v>53</v>
      </c>
      <c r="E31" s="26">
        <v>37974</v>
      </c>
      <c r="F31" s="12" t="s">
        <v>477</v>
      </c>
      <c r="G31" s="21" t="s">
        <v>126</v>
      </c>
      <c r="H31" s="19" t="s">
        <v>1392</v>
      </c>
      <c r="I31" s="19" t="s">
        <v>1393</v>
      </c>
      <c r="J31" s="20">
        <v>745000</v>
      </c>
      <c r="K31" s="24"/>
      <c r="L31" s="16"/>
      <c r="M31" s="12"/>
      <c r="N31" s="24">
        <v>1</v>
      </c>
      <c r="O31" s="16">
        <f t="shared" si="0"/>
        <v>745000</v>
      </c>
      <c r="P31" s="16" t="s">
        <v>1466</v>
      </c>
      <c r="Q31" s="20"/>
    </row>
    <row r="32" spans="1:253" s="40" customFormat="1" ht="40.5" customHeight="1">
      <c r="A32" s="12">
        <v>5</v>
      </c>
      <c r="B32" s="13" t="s">
        <v>1252</v>
      </c>
      <c r="C32" s="14" t="s">
        <v>1253</v>
      </c>
      <c r="D32" s="14" t="s">
        <v>7</v>
      </c>
      <c r="E32" s="26" t="s">
        <v>1254</v>
      </c>
      <c r="F32" s="13" t="s">
        <v>116</v>
      </c>
      <c r="G32" s="21" t="s">
        <v>126</v>
      </c>
      <c r="H32" s="30" t="s">
        <v>1255</v>
      </c>
      <c r="I32" s="19" t="s">
        <v>1256</v>
      </c>
      <c r="J32" s="20">
        <v>1805000</v>
      </c>
      <c r="K32" s="20"/>
      <c r="L32" s="20"/>
      <c r="M32" s="49"/>
      <c r="N32" s="39" t="s">
        <v>22</v>
      </c>
      <c r="O32" s="16">
        <f t="shared" si="0"/>
        <v>1805000</v>
      </c>
      <c r="P32" s="16" t="s">
        <v>1466</v>
      </c>
      <c r="Q32" s="20"/>
      <c r="R32" s="34"/>
      <c r="S32" s="33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4"/>
      <c r="DT32" s="34"/>
      <c r="DU32" s="34"/>
      <c r="DV32" s="34"/>
      <c r="DW32" s="34"/>
      <c r="DX32" s="34"/>
      <c r="DY32" s="34"/>
      <c r="DZ32" s="34"/>
      <c r="EA32" s="34"/>
      <c r="EB32" s="34"/>
      <c r="EC32" s="34"/>
      <c r="ED32" s="34"/>
      <c r="EE32" s="34"/>
      <c r="EF32" s="34"/>
      <c r="EG32" s="34"/>
      <c r="EH32" s="34"/>
      <c r="EI32" s="34"/>
      <c r="EJ32" s="34"/>
      <c r="EK32" s="34"/>
      <c r="EL32" s="34"/>
      <c r="EM32" s="34"/>
      <c r="EN32" s="34"/>
      <c r="EO32" s="34"/>
      <c r="EP32" s="34"/>
      <c r="EQ32" s="34"/>
      <c r="ER32" s="34"/>
      <c r="ES32" s="34"/>
      <c r="ET32" s="34"/>
      <c r="EU32" s="34"/>
      <c r="EV32" s="34"/>
      <c r="EW32" s="34"/>
      <c r="EX32" s="34"/>
      <c r="EY32" s="34"/>
      <c r="EZ32" s="34"/>
      <c r="FA32" s="34"/>
      <c r="FB32" s="34"/>
      <c r="FC32" s="34"/>
      <c r="FD32" s="34"/>
      <c r="FE32" s="34"/>
      <c r="FF32" s="34"/>
      <c r="FG32" s="34"/>
      <c r="FH32" s="34"/>
      <c r="FI32" s="34"/>
      <c r="FJ32" s="34"/>
      <c r="FK32" s="34"/>
      <c r="FL32" s="34"/>
      <c r="FM32" s="34"/>
      <c r="FN32" s="34"/>
      <c r="FO32" s="34"/>
      <c r="FP32" s="34"/>
      <c r="FQ32" s="34"/>
      <c r="FR32" s="34"/>
      <c r="FS32" s="34"/>
      <c r="FT32" s="34"/>
      <c r="FU32" s="34"/>
      <c r="FV32" s="34"/>
      <c r="FW32" s="34"/>
      <c r="FX32" s="34"/>
      <c r="FY32" s="34"/>
      <c r="FZ32" s="34"/>
      <c r="GA32" s="34"/>
      <c r="GB32" s="34"/>
      <c r="GC32" s="34"/>
      <c r="GD32" s="34"/>
      <c r="GE32" s="34"/>
      <c r="GF32" s="34"/>
      <c r="GG32" s="34"/>
      <c r="GH32" s="34"/>
      <c r="GI32" s="34"/>
      <c r="GJ32" s="34"/>
      <c r="GK32" s="34"/>
      <c r="GL32" s="34"/>
      <c r="GM32" s="34"/>
      <c r="GN32" s="34"/>
      <c r="GO32" s="34"/>
      <c r="GP32" s="34"/>
      <c r="GQ32" s="34"/>
      <c r="GR32" s="34"/>
      <c r="GS32" s="34"/>
      <c r="GT32" s="34"/>
      <c r="GU32" s="34"/>
      <c r="GV32" s="34"/>
      <c r="GW32" s="34"/>
      <c r="GX32" s="34"/>
      <c r="GY32" s="34"/>
      <c r="GZ32" s="34"/>
      <c r="HA32" s="34"/>
      <c r="HB32" s="34"/>
      <c r="HC32" s="34"/>
      <c r="HD32" s="34"/>
      <c r="HE32" s="34"/>
      <c r="HF32" s="34"/>
      <c r="HG32" s="34"/>
      <c r="HH32" s="34"/>
      <c r="HI32" s="34"/>
      <c r="HJ32" s="34"/>
      <c r="HK32" s="34"/>
      <c r="HL32" s="34"/>
      <c r="HM32" s="34"/>
      <c r="HN32" s="34"/>
      <c r="HO32" s="34"/>
      <c r="HP32" s="34"/>
      <c r="HQ32" s="34"/>
      <c r="HR32" s="34"/>
      <c r="HS32" s="34"/>
      <c r="HT32" s="34"/>
      <c r="HU32" s="34"/>
      <c r="HV32" s="34"/>
      <c r="HW32" s="34"/>
      <c r="HX32" s="34"/>
      <c r="HY32" s="34"/>
      <c r="HZ32" s="34"/>
      <c r="IA32" s="34"/>
      <c r="IB32" s="34"/>
      <c r="IC32" s="34"/>
      <c r="ID32" s="34"/>
      <c r="IE32" s="34"/>
      <c r="IF32" s="34"/>
      <c r="IG32" s="34"/>
      <c r="IH32" s="34"/>
      <c r="II32" s="34"/>
      <c r="IJ32" s="34"/>
      <c r="IK32" s="34"/>
      <c r="IL32" s="34"/>
      <c r="IM32" s="34"/>
      <c r="IN32" s="34"/>
      <c r="IO32" s="34"/>
      <c r="IP32" s="34"/>
      <c r="IQ32" s="34"/>
      <c r="IR32" s="34"/>
      <c r="IS32" s="34"/>
    </row>
    <row r="33" spans="1:19" s="34" customFormat="1" ht="40.5" customHeight="1">
      <c r="A33" s="12">
        <v>6</v>
      </c>
      <c r="B33" s="13" t="s">
        <v>1257</v>
      </c>
      <c r="C33" s="14" t="s">
        <v>44</v>
      </c>
      <c r="D33" s="14" t="s">
        <v>6</v>
      </c>
      <c r="E33" s="26" t="s">
        <v>972</v>
      </c>
      <c r="F33" s="13" t="s">
        <v>116</v>
      </c>
      <c r="G33" s="21" t="s">
        <v>126</v>
      </c>
      <c r="H33" s="30" t="s">
        <v>1258</v>
      </c>
      <c r="I33" s="19" t="s">
        <v>1259</v>
      </c>
      <c r="J33" s="20">
        <v>4065000</v>
      </c>
      <c r="K33" s="20"/>
      <c r="L33" s="20"/>
      <c r="M33" s="49"/>
      <c r="N33" s="39" t="s">
        <v>22</v>
      </c>
      <c r="O33" s="16">
        <f t="shared" si="0"/>
        <v>4065000</v>
      </c>
      <c r="P33" s="16" t="s">
        <v>1466</v>
      </c>
      <c r="Q33" s="20"/>
      <c r="S33" s="33"/>
    </row>
    <row r="34" spans="1:19" s="34" customFormat="1" ht="40.5" customHeight="1">
      <c r="A34" s="12">
        <v>7</v>
      </c>
      <c r="B34" s="13" t="s">
        <v>1179</v>
      </c>
      <c r="C34" s="14" t="s">
        <v>1180</v>
      </c>
      <c r="D34" s="14" t="s">
        <v>62</v>
      </c>
      <c r="E34" s="26" t="s">
        <v>1181</v>
      </c>
      <c r="F34" s="13" t="s">
        <v>161</v>
      </c>
      <c r="G34" s="21" t="s">
        <v>345</v>
      </c>
      <c r="H34" s="30" t="s">
        <v>1182</v>
      </c>
      <c r="I34" s="19" t="s">
        <v>1183</v>
      </c>
      <c r="J34" s="20">
        <v>1325000</v>
      </c>
      <c r="K34" s="20"/>
      <c r="L34" s="20"/>
      <c r="M34" s="49"/>
      <c r="N34" s="37" t="s">
        <v>22</v>
      </c>
      <c r="O34" s="16">
        <f t="shared" si="0"/>
        <v>1325000</v>
      </c>
      <c r="P34" s="16" t="s">
        <v>1466</v>
      </c>
      <c r="Q34" s="20"/>
      <c r="S34" s="33"/>
    </row>
    <row r="35" spans="1:17" s="34" customFormat="1" ht="40.5" customHeight="1">
      <c r="A35" s="12">
        <v>8</v>
      </c>
      <c r="B35" s="13" t="s">
        <v>1325</v>
      </c>
      <c r="C35" s="14" t="s">
        <v>1326</v>
      </c>
      <c r="D35" s="14" t="s">
        <v>7</v>
      </c>
      <c r="E35" s="26" t="s">
        <v>1327</v>
      </c>
      <c r="F35" s="13" t="s">
        <v>161</v>
      </c>
      <c r="G35" s="21" t="s">
        <v>345</v>
      </c>
      <c r="H35" s="30" t="s">
        <v>1328</v>
      </c>
      <c r="I35" s="19" t="s">
        <v>1329</v>
      </c>
      <c r="J35" s="20">
        <v>2070000</v>
      </c>
      <c r="K35" s="20"/>
      <c r="L35" s="20">
        <v>745000</v>
      </c>
      <c r="M35" s="12"/>
      <c r="N35" s="39" t="s">
        <v>22</v>
      </c>
      <c r="O35" s="16">
        <f t="shared" si="0"/>
        <v>1325000</v>
      </c>
      <c r="P35" s="16" t="s">
        <v>1466</v>
      </c>
      <c r="Q35" s="20"/>
    </row>
    <row r="36" spans="1:17" s="34" customFormat="1" ht="40.5" customHeight="1">
      <c r="A36" s="12">
        <v>9</v>
      </c>
      <c r="B36" s="12" t="s">
        <v>1337</v>
      </c>
      <c r="C36" s="17" t="s">
        <v>1351</v>
      </c>
      <c r="D36" s="17" t="s">
        <v>57</v>
      </c>
      <c r="E36" s="26">
        <v>37512</v>
      </c>
      <c r="F36" s="12" t="s">
        <v>161</v>
      </c>
      <c r="G36" s="21">
        <v>2017</v>
      </c>
      <c r="H36" s="19" t="s">
        <v>1338</v>
      </c>
      <c r="I36" s="19" t="s">
        <v>1339</v>
      </c>
      <c r="J36" s="20">
        <v>5985000</v>
      </c>
      <c r="K36" s="12"/>
      <c r="L36" s="20">
        <v>480000</v>
      </c>
      <c r="M36" s="12"/>
      <c r="N36" s="24">
        <v>1</v>
      </c>
      <c r="O36" s="16">
        <f t="shared" si="0"/>
        <v>5505000</v>
      </c>
      <c r="P36" s="16" t="s">
        <v>1466</v>
      </c>
      <c r="Q36" s="20"/>
    </row>
    <row r="37" spans="1:17" s="34" customFormat="1" ht="40.5" customHeight="1">
      <c r="A37" s="12">
        <v>10</v>
      </c>
      <c r="B37" s="13" t="s">
        <v>1264</v>
      </c>
      <c r="C37" s="14" t="s">
        <v>59</v>
      </c>
      <c r="D37" s="14" t="s">
        <v>1265</v>
      </c>
      <c r="E37" s="26" t="s">
        <v>204</v>
      </c>
      <c r="F37" s="13" t="s">
        <v>177</v>
      </c>
      <c r="G37" s="21" t="s">
        <v>345</v>
      </c>
      <c r="H37" s="30" t="s">
        <v>1266</v>
      </c>
      <c r="I37" s="19" t="s">
        <v>1267</v>
      </c>
      <c r="J37" s="20">
        <v>2525000</v>
      </c>
      <c r="K37" s="20"/>
      <c r="L37" s="12"/>
      <c r="M37" s="12"/>
      <c r="N37" s="37">
        <v>1</v>
      </c>
      <c r="O37" s="16">
        <f t="shared" si="0"/>
        <v>2525000</v>
      </c>
      <c r="P37" s="16" t="s">
        <v>1466</v>
      </c>
      <c r="Q37" s="20"/>
    </row>
    <row r="38" spans="1:17" s="34" customFormat="1" ht="40.5" customHeight="1">
      <c r="A38" s="12">
        <v>11</v>
      </c>
      <c r="B38" s="13" t="s">
        <v>1304</v>
      </c>
      <c r="C38" s="14" t="s">
        <v>1305</v>
      </c>
      <c r="D38" s="14" t="s">
        <v>2</v>
      </c>
      <c r="E38" s="25" t="s">
        <v>958</v>
      </c>
      <c r="F38" s="13" t="s">
        <v>177</v>
      </c>
      <c r="G38" s="21">
        <v>2018</v>
      </c>
      <c r="H38" s="18" t="s">
        <v>1306</v>
      </c>
      <c r="I38" s="22" t="s">
        <v>1307</v>
      </c>
      <c r="J38" s="20">
        <v>3775000</v>
      </c>
      <c r="K38" s="12"/>
      <c r="L38" s="20">
        <v>2260000</v>
      </c>
      <c r="M38" s="12"/>
      <c r="N38" s="24">
        <v>1</v>
      </c>
      <c r="O38" s="16">
        <f t="shared" si="0"/>
        <v>1515000</v>
      </c>
      <c r="P38" s="16" t="s">
        <v>1466</v>
      </c>
      <c r="Q38" s="20"/>
    </row>
    <row r="39" spans="1:17" s="34" customFormat="1" ht="40.5" customHeight="1">
      <c r="A39" s="12">
        <v>12</v>
      </c>
      <c r="B39" s="13" t="s">
        <v>1277</v>
      </c>
      <c r="C39" s="14" t="s">
        <v>1278</v>
      </c>
      <c r="D39" s="14" t="s">
        <v>159</v>
      </c>
      <c r="E39" s="26" t="s">
        <v>1279</v>
      </c>
      <c r="F39" s="13" t="s">
        <v>210</v>
      </c>
      <c r="G39" s="21" t="s">
        <v>345</v>
      </c>
      <c r="H39" s="30" t="s">
        <v>1280</v>
      </c>
      <c r="I39" s="19" t="s">
        <v>1281</v>
      </c>
      <c r="J39" s="20">
        <v>5025000</v>
      </c>
      <c r="K39" s="20"/>
      <c r="L39" s="12"/>
      <c r="M39" s="12"/>
      <c r="N39" s="37">
        <v>1</v>
      </c>
      <c r="O39" s="16">
        <f t="shared" si="0"/>
        <v>5025000</v>
      </c>
      <c r="P39" s="16" t="s">
        <v>1466</v>
      </c>
      <c r="Q39" s="20"/>
    </row>
    <row r="40" spans="1:17" s="34" customFormat="1" ht="40.5" customHeight="1">
      <c r="A40" s="12">
        <v>13</v>
      </c>
      <c r="B40" s="13" t="s">
        <v>1260</v>
      </c>
      <c r="C40" s="14" t="s">
        <v>1261</v>
      </c>
      <c r="D40" s="14" t="s">
        <v>146</v>
      </c>
      <c r="E40" s="26" t="s">
        <v>188</v>
      </c>
      <c r="F40" s="13" t="s">
        <v>247</v>
      </c>
      <c r="G40" s="21" t="s">
        <v>345</v>
      </c>
      <c r="H40" s="30" t="s">
        <v>1262</v>
      </c>
      <c r="I40" s="19" t="s">
        <v>1263</v>
      </c>
      <c r="J40" s="20">
        <v>4040000</v>
      </c>
      <c r="K40" s="20"/>
      <c r="L40" s="12"/>
      <c r="M40" s="12"/>
      <c r="N40" s="37">
        <v>1</v>
      </c>
      <c r="O40" s="16">
        <f t="shared" si="0"/>
        <v>4040000</v>
      </c>
      <c r="P40" s="16" t="s">
        <v>1466</v>
      </c>
      <c r="Q40" s="20"/>
    </row>
    <row r="41" spans="1:17" s="34" customFormat="1" ht="40.5" customHeight="1">
      <c r="A41" s="12">
        <v>14</v>
      </c>
      <c r="B41" s="13" t="s">
        <v>1314</v>
      </c>
      <c r="C41" s="14" t="s">
        <v>1315</v>
      </c>
      <c r="D41" s="14" t="s">
        <v>1316</v>
      </c>
      <c r="E41" s="26" t="s">
        <v>1317</v>
      </c>
      <c r="F41" s="13" t="s">
        <v>247</v>
      </c>
      <c r="G41" s="21">
        <v>2016</v>
      </c>
      <c r="H41" s="30" t="s">
        <v>1318</v>
      </c>
      <c r="I41" s="19" t="s">
        <v>1319</v>
      </c>
      <c r="J41" s="20">
        <v>1565000</v>
      </c>
      <c r="K41" s="20"/>
      <c r="L41" s="12"/>
      <c r="M41" s="12"/>
      <c r="N41" s="37">
        <v>1</v>
      </c>
      <c r="O41" s="16">
        <f t="shared" si="0"/>
        <v>1565000</v>
      </c>
      <c r="P41" s="16" t="s">
        <v>1466</v>
      </c>
      <c r="Q41" s="20"/>
    </row>
    <row r="42" spans="1:19" s="34" customFormat="1" ht="40.5" customHeight="1">
      <c r="A42" s="12">
        <v>15</v>
      </c>
      <c r="B42" s="13" t="s">
        <v>1174</v>
      </c>
      <c r="C42" s="14" t="s">
        <v>1175</v>
      </c>
      <c r="D42" s="14" t="s">
        <v>1176</v>
      </c>
      <c r="E42" s="26">
        <v>34244</v>
      </c>
      <c r="F42" s="13" t="s">
        <v>1177</v>
      </c>
      <c r="G42" s="60">
        <v>39602</v>
      </c>
      <c r="H42" s="30">
        <v>212566461</v>
      </c>
      <c r="I42" s="19" t="s">
        <v>1178</v>
      </c>
      <c r="J42" s="20">
        <v>2815000</v>
      </c>
      <c r="K42" s="20"/>
      <c r="L42" s="20"/>
      <c r="M42" s="20"/>
      <c r="N42" s="37">
        <v>1</v>
      </c>
      <c r="O42" s="16">
        <f t="shared" si="0"/>
        <v>2815000</v>
      </c>
      <c r="P42" s="16" t="s">
        <v>1466</v>
      </c>
      <c r="Q42" s="20"/>
      <c r="S42" s="33"/>
    </row>
    <row r="43" spans="1:17" s="34" customFormat="1" ht="40.5" customHeight="1">
      <c r="A43" s="12">
        <v>16</v>
      </c>
      <c r="B43" s="12" t="s">
        <v>1308</v>
      </c>
      <c r="C43" s="17" t="s">
        <v>1309</v>
      </c>
      <c r="D43" s="17" t="s">
        <v>1176</v>
      </c>
      <c r="E43" s="25">
        <v>36164</v>
      </c>
      <c r="F43" s="12" t="s">
        <v>1177</v>
      </c>
      <c r="G43" s="21">
        <v>2014</v>
      </c>
      <c r="H43" s="19" t="s">
        <v>1310</v>
      </c>
      <c r="I43" s="19" t="s">
        <v>1311</v>
      </c>
      <c r="J43" s="20">
        <v>2815000</v>
      </c>
      <c r="K43" s="12"/>
      <c r="L43" s="12"/>
      <c r="M43" s="12"/>
      <c r="N43" s="24">
        <v>1</v>
      </c>
      <c r="O43" s="16">
        <f t="shared" si="0"/>
        <v>2815000</v>
      </c>
      <c r="P43" s="16" t="s">
        <v>1466</v>
      </c>
      <c r="Q43" s="20"/>
    </row>
    <row r="44" spans="1:17" s="34" customFormat="1" ht="40.5" customHeight="1">
      <c r="A44" s="12">
        <v>17</v>
      </c>
      <c r="B44" s="12" t="s">
        <v>1312</v>
      </c>
      <c r="C44" s="17" t="s">
        <v>157</v>
      </c>
      <c r="D44" s="17" t="s">
        <v>1013</v>
      </c>
      <c r="E44" s="25">
        <v>33086</v>
      </c>
      <c r="F44" s="12" t="s">
        <v>1177</v>
      </c>
      <c r="G44" s="60">
        <v>38880</v>
      </c>
      <c r="H44" s="22">
        <v>271918721</v>
      </c>
      <c r="I44" s="19" t="s">
        <v>1313</v>
      </c>
      <c r="J44" s="20">
        <v>2815000</v>
      </c>
      <c r="K44" s="24"/>
      <c r="L44" s="12"/>
      <c r="M44" s="12"/>
      <c r="N44" s="38">
        <v>1</v>
      </c>
      <c r="O44" s="16">
        <f t="shared" si="0"/>
        <v>2815000</v>
      </c>
      <c r="P44" s="16" t="s">
        <v>1466</v>
      </c>
      <c r="Q44" s="20"/>
    </row>
    <row r="45" spans="1:19" s="34" customFormat="1" ht="40.5" customHeight="1">
      <c r="A45" s="12">
        <v>18</v>
      </c>
      <c r="B45" s="13" t="s">
        <v>1213</v>
      </c>
      <c r="C45" s="14" t="s">
        <v>1214</v>
      </c>
      <c r="D45" s="14" t="s">
        <v>48</v>
      </c>
      <c r="E45" s="25">
        <v>37248</v>
      </c>
      <c r="F45" s="13" t="s">
        <v>331</v>
      </c>
      <c r="G45" s="21">
        <v>2016</v>
      </c>
      <c r="H45" s="18" t="s">
        <v>1215</v>
      </c>
      <c r="I45" s="22" t="s">
        <v>1216</v>
      </c>
      <c r="J45" s="20">
        <v>2045000</v>
      </c>
      <c r="K45" s="20"/>
      <c r="L45" s="20"/>
      <c r="M45" s="23"/>
      <c r="N45" s="24">
        <v>1</v>
      </c>
      <c r="O45" s="16">
        <f t="shared" si="0"/>
        <v>2045000</v>
      </c>
      <c r="P45" s="16" t="s">
        <v>1466</v>
      </c>
      <c r="Q45" s="20"/>
      <c r="S45" s="33"/>
    </row>
    <row r="46" spans="1:19" s="34" customFormat="1" ht="40.5" customHeight="1">
      <c r="A46" s="12">
        <v>19</v>
      </c>
      <c r="B46" s="13" t="s">
        <v>1217</v>
      </c>
      <c r="C46" s="14" t="s">
        <v>1218</v>
      </c>
      <c r="D46" s="14" t="s">
        <v>62</v>
      </c>
      <c r="E46" s="25" t="s">
        <v>1067</v>
      </c>
      <c r="F46" s="13" t="s">
        <v>331</v>
      </c>
      <c r="G46" s="21" t="s">
        <v>345</v>
      </c>
      <c r="H46" s="41" t="s">
        <v>1219</v>
      </c>
      <c r="I46" s="22" t="s">
        <v>1220</v>
      </c>
      <c r="J46" s="20">
        <v>2045000</v>
      </c>
      <c r="K46" s="20"/>
      <c r="L46" s="20"/>
      <c r="M46" s="23"/>
      <c r="N46" s="24">
        <v>1</v>
      </c>
      <c r="O46" s="16">
        <f t="shared" si="0"/>
        <v>2045000</v>
      </c>
      <c r="P46" s="16" t="s">
        <v>1466</v>
      </c>
      <c r="Q46" s="20"/>
      <c r="S46" s="33"/>
    </row>
    <row r="47" spans="1:19" s="34" customFormat="1" ht="40.5" customHeight="1">
      <c r="A47" s="12">
        <v>20</v>
      </c>
      <c r="B47" s="13" t="s">
        <v>1226</v>
      </c>
      <c r="C47" s="14" t="s">
        <v>1227</v>
      </c>
      <c r="D47" s="14" t="s">
        <v>19</v>
      </c>
      <c r="E47" s="26">
        <v>38226</v>
      </c>
      <c r="F47" s="13" t="s">
        <v>331</v>
      </c>
      <c r="G47" s="21" t="s">
        <v>345</v>
      </c>
      <c r="H47" s="30">
        <v>281362179</v>
      </c>
      <c r="I47" s="19" t="s">
        <v>1228</v>
      </c>
      <c r="J47" s="20">
        <v>2045000</v>
      </c>
      <c r="K47" s="20"/>
      <c r="L47" s="20"/>
      <c r="M47" s="49"/>
      <c r="N47" s="39" t="s">
        <v>22</v>
      </c>
      <c r="O47" s="16">
        <f t="shared" si="0"/>
        <v>2045000</v>
      </c>
      <c r="P47" s="16" t="s">
        <v>1466</v>
      </c>
      <c r="Q47" s="20"/>
      <c r="S47" s="33"/>
    </row>
    <row r="48" spans="1:253" s="34" customFormat="1" ht="40.5" customHeight="1">
      <c r="A48" s="12">
        <v>21</v>
      </c>
      <c r="B48" s="13" t="s">
        <v>1189</v>
      </c>
      <c r="C48" s="43" t="s">
        <v>1190</v>
      </c>
      <c r="D48" s="18" t="s">
        <v>577</v>
      </c>
      <c r="E48" s="13" t="s">
        <v>578</v>
      </c>
      <c r="F48" s="13" t="s">
        <v>566</v>
      </c>
      <c r="G48" s="21" t="s">
        <v>770</v>
      </c>
      <c r="H48" s="18" t="s">
        <v>1191</v>
      </c>
      <c r="I48" s="19" t="s">
        <v>1192</v>
      </c>
      <c r="J48" s="20">
        <v>8675000</v>
      </c>
      <c r="K48" s="20"/>
      <c r="L48" s="20"/>
      <c r="M48" s="44"/>
      <c r="N48" s="37">
        <v>1</v>
      </c>
      <c r="O48" s="16">
        <f t="shared" si="0"/>
        <v>8675000</v>
      </c>
      <c r="P48" s="16" t="s">
        <v>1466</v>
      </c>
      <c r="Q48" s="2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  <c r="FH48" s="40"/>
      <c r="FI48" s="40"/>
      <c r="FJ48" s="40"/>
      <c r="FK48" s="40"/>
      <c r="FL48" s="40"/>
      <c r="FM48" s="40"/>
      <c r="FN48" s="40"/>
      <c r="FO48" s="40"/>
      <c r="FP48" s="40"/>
      <c r="FQ48" s="40"/>
      <c r="FR48" s="40"/>
      <c r="FS48" s="40"/>
      <c r="FT48" s="40"/>
      <c r="FU48" s="40"/>
      <c r="FV48" s="40"/>
      <c r="FW48" s="40"/>
      <c r="FX48" s="40"/>
      <c r="FY48" s="40"/>
      <c r="FZ48" s="40"/>
      <c r="GA48" s="40"/>
      <c r="GB48" s="40"/>
      <c r="GC48" s="40"/>
      <c r="GD48" s="40"/>
      <c r="GE48" s="40"/>
      <c r="GF48" s="40"/>
      <c r="GG48" s="40"/>
      <c r="GH48" s="40"/>
      <c r="GI48" s="40"/>
      <c r="GJ48" s="40"/>
      <c r="GK48" s="40"/>
      <c r="GL48" s="40"/>
      <c r="GM48" s="40"/>
      <c r="GN48" s="40"/>
      <c r="GO48" s="40"/>
      <c r="GP48" s="40"/>
      <c r="GQ48" s="40"/>
      <c r="GR48" s="40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  <c r="HP48" s="40"/>
      <c r="HQ48" s="40"/>
      <c r="HR48" s="40"/>
      <c r="HS48" s="40"/>
      <c r="HT48" s="40"/>
      <c r="HU48" s="40"/>
      <c r="HV48" s="40"/>
      <c r="HW48" s="40"/>
      <c r="HX48" s="40"/>
      <c r="HY48" s="40"/>
      <c r="HZ48" s="40"/>
      <c r="IA48" s="40"/>
      <c r="IB48" s="40"/>
      <c r="IC48" s="40"/>
      <c r="ID48" s="40"/>
      <c r="IE48" s="40"/>
      <c r="IF48" s="40"/>
      <c r="IG48" s="40"/>
      <c r="IH48" s="40"/>
      <c r="II48" s="40"/>
      <c r="IJ48" s="40"/>
      <c r="IK48" s="40"/>
      <c r="IL48" s="40"/>
      <c r="IM48" s="40"/>
      <c r="IN48" s="40"/>
      <c r="IO48" s="40"/>
      <c r="IP48" s="40"/>
      <c r="IQ48" s="40"/>
      <c r="IR48" s="40"/>
      <c r="IS48" s="40"/>
    </row>
    <row r="49" spans="1:19" s="34" customFormat="1" ht="40.5" customHeight="1">
      <c r="A49" s="12">
        <v>22</v>
      </c>
      <c r="B49" s="13" t="s">
        <v>1221</v>
      </c>
      <c r="C49" s="14" t="s">
        <v>1222</v>
      </c>
      <c r="D49" s="14" t="s">
        <v>25</v>
      </c>
      <c r="E49" s="26" t="s">
        <v>1223</v>
      </c>
      <c r="F49" s="13" t="s">
        <v>566</v>
      </c>
      <c r="G49" s="21" t="s">
        <v>770</v>
      </c>
      <c r="H49" s="30" t="s">
        <v>1224</v>
      </c>
      <c r="I49" s="19" t="s">
        <v>1225</v>
      </c>
      <c r="J49" s="20">
        <v>3990000</v>
      </c>
      <c r="K49" s="20"/>
      <c r="L49" s="20"/>
      <c r="M49" s="49"/>
      <c r="N49" s="37">
        <v>1</v>
      </c>
      <c r="O49" s="16">
        <f t="shared" si="0"/>
        <v>3990000</v>
      </c>
      <c r="P49" s="16" t="s">
        <v>1466</v>
      </c>
      <c r="Q49" s="20"/>
      <c r="S49" s="33"/>
    </row>
    <row r="50" spans="1:17" s="34" customFormat="1" ht="40.5" customHeight="1">
      <c r="A50" s="12">
        <v>23</v>
      </c>
      <c r="B50" s="13" t="s">
        <v>1268</v>
      </c>
      <c r="C50" s="14" t="s">
        <v>1269</v>
      </c>
      <c r="D50" s="14" t="s">
        <v>35</v>
      </c>
      <c r="E50" s="26" t="s">
        <v>1270</v>
      </c>
      <c r="F50" s="13" t="s">
        <v>566</v>
      </c>
      <c r="G50" s="21" t="s">
        <v>770</v>
      </c>
      <c r="H50" s="30" t="s">
        <v>1271</v>
      </c>
      <c r="I50" s="19" t="s">
        <v>1272</v>
      </c>
      <c r="J50" s="20">
        <v>4495000</v>
      </c>
      <c r="K50" s="20"/>
      <c r="L50" s="12"/>
      <c r="M50" s="12"/>
      <c r="N50" s="37">
        <v>1</v>
      </c>
      <c r="O50" s="16">
        <f t="shared" si="0"/>
        <v>4495000</v>
      </c>
      <c r="P50" s="16" t="s">
        <v>1466</v>
      </c>
      <c r="Q50" s="20"/>
    </row>
    <row r="51" spans="1:17" s="34" customFormat="1" ht="40.5" customHeight="1">
      <c r="A51" s="12">
        <v>24</v>
      </c>
      <c r="B51" s="13" t="s">
        <v>1273</v>
      </c>
      <c r="C51" s="14" t="s">
        <v>168</v>
      </c>
      <c r="D51" s="14" t="s">
        <v>34</v>
      </c>
      <c r="E51" s="26" t="s">
        <v>1274</v>
      </c>
      <c r="F51" s="13" t="s">
        <v>566</v>
      </c>
      <c r="G51" s="21" t="s">
        <v>770</v>
      </c>
      <c r="H51" s="30" t="s">
        <v>1275</v>
      </c>
      <c r="I51" s="19" t="s">
        <v>1276</v>
      </c>
      <c r="J51" s="20">
        <v>4495000</v>
      </c>
      <c r="K51" s="20"/>
      <c r="L51" s="12"/>
      <c r="M51" s="12"/>
      <c r="N51" s="37">
        <v>1</v>
      </c>
      <c r="O51" s="16">
        <f t="shared" si="0"/>
        <v>4495000</v>
      </c>
      <c r="P51" s="16" t="s">
        <v>1466</v>
      </c>
      <c r="Q51" s="20"/>
    </row>
    <row r="52" spans="1:17" s="34" customFormat="1" ht="40.5" customHeight="1">
      <c r="A52" s="12">
        <v>25</v>
      </c>
      <c r="B52" s="13" t="s">
        <v>1287</v>
      </c>
      <c r="C52" s="14" t="s">
        <v>1288</v>
      </c>
      <c r="D52" s="14" t="s">
        <v>43</v>
      </c>
      <c r="E52" s="26" t="s">
        <v>1289</v>
      </c>
      <c r="F52" s="13" t="s">
        <v>566</v>
      </c>
      <c r="G52" s="21">
        <v>2019</v>
      </c>
      <c r="H52" s="30" t="s">
        <v>1290</v>
      </c>
      <c r="I52" s="19" t="s">
        <v>1291</v>
      </c>
      <c r="J52" s="20">
        <v>6755000</v>
      </c>
      <c r="K52" s="20"/>
      <c r="L52" s="12"/>
      <c r="M52" s="12"/>
      <c r="N52" s="37">
        <v>1</v>
      </c>
      <c r="O52" s="16">
        <f t="shared" si="0"/>
        <v>6755000</v>
      </c>
      <c r="P52" s="16" t="s">
        <v>1466</v>
      </c>
      <c r="Q52" s="20"/>
    </row>
    <row r="53" spans="1:17" s="34" customFormat="1" ht="40.5" customHeight="1">
      <c r="A53" s="12">
        <v>26</v>
      </c>
      <c r="B53" s="12" t="s">
        <v>1361</v>
      </c>
      <c r="C53" s="17" t="s">
        <v>1362</v>
      </c>
      <c r="D53" s="17" t="s">
        <v>41</v>
      </c>
      <c r="E53" s="26">
        <v>38716</v>
      </c>
      <c r="F53" s="12" t="s">
        <v>600</v>
      </c>
      <c r="G53" s="21" t="s">
        <v>770</v>
      </c>
      <c r="H53" s="19" t="s">
        <v>1371</v>
      </c>
      <c r="I53" s="19" t="s">
        <v>1438</v>
      </c>
      <c r="J53" s="16">
        <v>6730000</v>
      </c>
      <c r="K53" s="12"/>
      <c r="L53" s="12"/>
      <c r="M53" s="12"/>
      <c r="N53" s="24">
        <v>1</v>
      </c>
      <c r="O53" s="16">
        <f t="shared" si="0"/>
        <v>6730000</v>
      </c>
      <c r="P53" s="16" t="s">
        <v>1466</v>
      </c>
      <c r="Q53" s="20"/>
    </row>
    <row r="54" spans="1:19" s="34" customFormat="1" ht="40.5" customHeight="1">
      <c r="A54" s="12">
        <v>27</v>
      </c>
      <c r="B54" s="13" t="s">
        <v>1202</v>
      </c>
      <c r="C54" s="14" t="s">
        <v>1203</v>
      </c>
      <c r="D54" s="14" t="s">
        <v>1042</v>
      </c>
      <c r="E54" s="26" t="s">
        <v>1204</v>
      </c>
      <c r="F54" s="13" t="s">
        <v>627</v>
      </c>
      <c r="G54" s="21" t="s">
        <v>770</v>
      </c>
      <c r="H54" s="30" t="s">
        <v>1205</v>
      </c>
      <c r="I54" s="19" t="s">
        <v>1206</v>
      </c>
      <c r="J54" s="20">
        <v>5290000</v>
      </c>
      <c r="K54" s="20"/>
      <c r="L54" s="20"/>
      <c r="M54" s="49"/>
      <c r="N54" s="37">
        <v>1</v>
      </c>
      <c r="O54" s="16">
        <f t="shared" si="0"/>
        <v>5290000</v>
      </c>
      <c r="P54" s="16" t="s">
        <v>1466</v>
      </c>
      <c r="Q54" s="20"/>
      <c r="S54" s="33"/>
    </row>
    <row r="55" spans="1:253" s="34" customFormat="1" ht="40.5" customHeight="1">
      <c r="A55" s="12">
        <v>28</v>
      </c>
      <c r="B55" s="13" t="s">
        <v>1008</v>
      </c>
      <c r="C55" s="18" t="s">
        <v>1009</v>
      </c>
      <c r="D55" s="18" t="s">
        <v>6</v>
      </c>
      <c r="E55" s="13" t="s">
        <v>1010</v>
      </c>
      <c r="F55" s="13" t="s">
        <v>662</v>
      </c>
      <c r="G55" s="21" t="s">
        <v>770</v>
      </c>
      <c r="H55" s="18" t="s">
        <v>1011</v>
      </c>
      <c r="I55" s="22" t="s">
        <v>1012</v>
      </c>
      <c r="J55" s="16">
        <v>3245000</v>
      </c>
      <c r="K55" s="16"/>
      <c r="L55" s="16"/>
      <c r="M55" s="44"/>
      <c r="N55" s="37">
        <v>1</v>
      </c>
      <c r="O55" s="16">
        <f t="shared" si="0"/>
        <v>3245000</v>
      </c>
      <c r="P55" s="16" t="s">
        <v>1466</v>
      </c>
      <c r="Q55" s="2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40"/>
      <c r="FI55" s="40"/>
      <c r="FJ55" s="40"/>
      <c r="FK55" s="40"/>
      <c r="FL55" s="40"/>
      <c r="FM55" s="40"/>
      <c r="FN55" s="40"/>
      <c r="FO55" s="40"/>
      <c r="FP55" s="40"/>
      <c r="FQ55" s="40"/>
      <c r="FR55" s="40"/>
      <c r="FS55" s="40"/>
      <c r="FT55" s="40"/>
      <c r="FU55" s="40"/>
      <c r="FV55" s="40"/>
      <c r="FW55" s="40"/>
      <c r="FX55" s="40"/>
      <c r="FY55" s="40"/>
      <c r="FZ55" s="40"/>
      <c r="GA55" s="40"/>
      <c r="GB55" s="40"/>
      <c r="GC55" s="40"/>
      <c r="GD55" s="40"/>
      <c r="GE55" s="40"/>
      <c r="GF55" s="40"/>
      <c r="GG55" s="40"/>
      <c r="GH55" s="40"/>
      <c r="GI55" s="40"/>
      <c r="GJ55" s="40"/>
      <c r="GK55" s="40"/>
      <c r="GL55" s="40"/>
      <c r="GM55" s="40"/>
      <c r="GN55" s="40"/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  <c r="HP55" s="40"/>
      <c r="HQ55" s="40"/>
      <c r="HR55" s="40"/>
      <c r="HS55" s="40"/>
      <c r="HT55" s="40"/>
      <c r="HU55" s="40"/>
      <c r="HV55" s="40"/>
      <c r="HW55" s="40"/>
      <c r="HX55" s="40"/>
      <c r="HY55" s="40"/>
      <c r="HZ55" s="40"/>
      <c r="IA55" s="40"/>
      <c r="IB55" s="40"/>
      <c r="IC55" s="40"/>
      <c r="ID55" s="40"/>
      <c r="IE55" s="40"/>
      <c r="IF55" s="40"/>
      <c r="IG55" s="40"/>
      <c r="IH55" s="40"/>
      <c r="II55" s="40"/>
      <c r="IJ55" s="40"/>
      <c r="IK55" s="40"/>
      <c r="IL55" s="40"/>
      <c r="IM55" s="40"/>
      <c r="IN55" s="40"/>
      <c r="IO55" s="40"/>
      <c r="IP55" s="40"/>
      <c r="IQ55" s="40"/>
      <c r="IR55" s="40"/>
      <c r="IS55" s="40"/>
    </row>
    <row r="56" spans="1:17" s="34" customFormat="1" ht="40.5" customHeight="1">
      <c r="A56" s="12">
        <v>29</v>
      </c>
      <c r="B56" s="12" t="s">
        <v>1334</v>
      </c>
      <c r="C56" s="17" t="s">
        <v>1335</v>
      </c>
      <c r="D56" s="17" t="s">
        <v>158</v>
      </c>
      <c r="E56" s="26">
        <v>38327</v>
      </c>
      <c r="F56" s="12" t="s">
        <v>662</v>
      </c>
      <c r="G56" s="21">
        <v>2019</v>
      </c>
      <c r="H56" s="22">
        <v>281378813</v>
      </c>
      <c r="I56" s="19" t="s">
        <v>1336</v>
      </c>
      <c r="J56" s="20">
        <v>3245000</v>
      </c>
      <c r="K56" s="12"/>
      <c r="L56" s="12"/>
      <c r="M56" s="12"/>
      <c r="N56" s="39" t="s">
        <v>22</v>
      </c>
      <c r="O56" s="16">
        <f t="shared" si="0"/>
        <v>3245000</v>
      </c>
      <c r="P56" s="16" t="s">
        <v>1466</v>
      </c>
      <c r="Q56" s="20"/>
    </row>
    <row r="57" spans="1:253" s="45" customFormat="1" ht="40.5" customHeight="1">
      <c r="A57" s="12">
        <v>30</v>
      </c>
      <c r="B57" s="13" t="s">
        <v>1184</v>
      </c>
      <c r="C57" s="14" t="s">
        <v>1185</v>
      </c>
      <c r="D57" s="14" t="s">
        <v>3</v>
      </c>
      <c r="E57" s="26" t="s">
        <v>1186</v>
      </c>
      <c r="F57" s="13" t="s">
        <v>734</v>
      </c>
      <c r="G57" s="21" t="s">
        <v>770</v>
      </c>
      <c r="H57" s="30" t="s">
        <v>1187</v>
      </c>
      <c r="I57" s="19" t="s">
        <v>1188</v>
      </c>
      <c r="J57" s="20">
        <v>7690000</v>
      </c>
      <c r="K57" s="20"/>
      <c r="L57" s="20"/>
      <c r="M57" s="49"/>
      <c r="N57" s="37">
        <v>1</v>
      </c>
      <c r="O57" s="16">
        <f t="shared" si="0"/>
        <v>7690000</v>
      </c>
      <c r="P57" s="16" t="s">
        <v>1466</v>
      </c>
      <c r="Q57" s="20"/>
      <c r="R57" s="34"/>
      <c r="S57" s="33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</row>
    <row r="58" spans="1:18" s="34" customFormat="1" ht="15.75">
      <c r="A58" s="50" t="s">
        <v>1463</v>
      </c>
      <c r="B58" s="51"/>
      <c r="C58" s="52"/>
      <c r="D58" s="53"/>
      <c r="E58" s="56"/>
      <c r="F58" s="56"/>
      <c r="G58" s="59"/>
      <c r="H58" s="59"/>
      <c r="I58" s="59"/>
      <c r="J58" s="57"/>
      <c r="K58" s="57"/>
      <c r="L58" s="58"/>
      <c r="M58" s="57"/>
      <c r="N58" s="57"/>
      <c r="O58" s="61"/>
      <c r="P58" s="61"/>
      <c r="Q58" s="62"/>
      <c r="R58" s="31"/>
    </row>
    <row r="59" spans="1:18" s="34" customFormat="1" ht="98.25" customHeight="1">
      <c r="A59" s="12">
        <v>1</v>
      </c>
      <c r="B59" s="12" t="s">
        <v>1229</v>
      </c>
      <c r="C59" s="17" t="s">
        <v>152</v>
      </c>
      <c r="D59" s="17" t="s">
        <v>90</v>
      </c>
      <c r="E59" s="25">
        <v>36687</v>
      </c>
      <c r="F59" s="12" t="s">
        <v>377</v>
      </c>
      <c r="G59" s="21" t="s">
        <v>154</v>
      </c>
      <c r="H59" s="22">
        <v>241902826</v>
      </c>
      <c r="I59" s="19" t="s">
        <v>1230</v>
      </c>
      <c r="J59" s="20">
        <v>620000</v>
      </c>
      <c r="K59" s="12"/>
      <c r="L59" s="12"/>
      <c r="M59" s="12"/>
      <c r="N59" s="38">
        <v>0.7</v>
      </c>
      <c r="O59" s="16">
        <f>(J59-K59-L59-M59)*N59</f>
        <v>434000</v>
      </c>
      <c r="P59" s="16" t="s">
        <v>1466</v>
      </c>
      <c r="Q59" s="20"/>
      <c r="R59" s="35" t="s">
        <v>1231</v>
      </c>
    </row>
    <row r="60" spans="1:18" s="34" customFormat="1" ht="93.75" customHeight="1">
      <c r="A60" s="12">
        <v>2</v>
      </c>
      <c r="B60" s="12" t="s">
        <v>382</v>
      </c>
      <c r="C60" s="17" t="s">
        <v>383</v>
      </c>
      <c r="D60" s="17" t="s">
        <v>33</v>
      </c>
      <c r="E60" s="25">
        <v>36663</v>
      </c>
      <c r="F60" s="12" t="s">
        <v>377</v>
      </c>
      <c r="G60" s="21" t="s">
        <v>154</v>
      </c>
      <c r="H60" s="22">
        <v>285836047</v>
      </c>
      <c r="I60" s="19" t="s">
        <v>462</v>
      </c>
      <c r="J60" s="20">
        <v>620000</v>
      </c>
      <c r="K60" s="20"/>
      <c r="L60" s="12"/>
      <c r="M60" s="12"/>
      <c r="N60" s="38">
        <v>0.7</v>
      </c>
      <c r="O60" s="16">
        <f>(J60-K60-L60-M60)*N60</f>
        <v>434000</v>
      </c>
      <c r="P60" s="16" t="s">
        <v>1466</v>
      </c>
      <c r="Q60" s="20"/>
      <c r="R60" s="35" t="s">
        <v>406</v>
      </c>
    </row>
    <row r="61" spans="1:18" s="34" customFormat="1" ht="16.5" customHeight="1">
      <c r="A61" s="50" t="s">
        <v>1464</v>
      </c>
      <c r="B61" s="51"/>
      <c r="C61" s="52"/>
      <c r="D61" s="53"/>
      <c r="E61" s="56"/>
      <c r="F61" s="56"/>
      <c r="G61" s="59"/>
      <c r="H61" s="59"/>
      <c r="I61" s="59"/>
      <c r="J61" s="57"/>
      <c r="K61" s="57"/>
      <c r="L61" s="58"/>
      <c r="M61" s="57"/>
      <c r="N61" s="57"/>
      <c r="O61" s="61"/>
      <c r="P61" s="61"/>
      <c r="Q61" s="62"/>
      <c r="R61" s="31"/>
    </row>
    <row r="62" spans="1:18" s="34" customFormat="1" ht="40.5" customHeight="1">
      <c r="A62" s="12">
        <v>1</v>
      </c>
      <c r="B62" s="13" t="s">
        <v>365</v>
      </c>
      <c r="C62" s="14" t="s">
        <v>366</v>
      </c>
      <c r="D62" s="14" t="s">
        <v>87</v>
      </c>
      <c r="E62" s="25" t="s">
        <v>464</v>
      </c>
      <c r="F62" s="13" t="s">
        <v>367</v>
      </c>
      <c r="G62" s="21" t="s">
        <v>149</v>
      </c>
      <c r="H62" s="18">
        <v>264559642</v>
      </c>
      <c r="I62" s="22" t="s">
        <v>453</v>
      </c>
      <c r="J62" s="20">
        <v>2740000</v>
      </c>
      <c r="K62" s="20"/>
      <c r="L62" s="23"/>
      <c r="M62" s="12"/>
      <c r="N62" s="38" t="s">
        <v>22</v>
      </c>
      <c r="O62" s="16">
        <f aca="true" t="shared" si="1" ref="O62:O125">(J62-K62-L62-M62)*N62</f>
        <v>2740000</v>
      </c>
      <c r="P62" s="16" t="s">
        <v>1466</v>
      </c>
      <c r="Q62" s="20"/>
      <c r="R62" s="33"/>
    </row>
    <row r="63" spans="1:18" s="34" customFormat="1" ht="40.5" customHeight="1">
      <c r="A63" s="12">
        <v>2</v>
      </c>
      <c r="B63" s="12" t="s">
        <v>375</v>
      </c>
      <c r="C63" s="17" t="s">
        <v>376</v>
      </c>
      <c r="D63" s="17" t="s">
        <v>25</v>
      </c>
      <c r="E63" s="25">
        <v>36807</v>
      </c>
      <c r="F63" s="12" t="s">
        <v>367</v>
      </c>
      <c r="G63" s="21" t="s">
        <v>150</v>
      </c>
      <c r="H63" s="22">
        <v>241852953</v>
      </c>
      <c r="I63" s="22" t="s">
        <v>454</v>
      </c>
      <c r="J63" s="20">
        <v>2740000</v>
      </c>
      <c r="K63" s="20"/>
      <c r="L63" s="23"/>
      <c r="M63" s="12"/>
      <c r="N63" s="37" t="s">
        <v>22</v>
      </c>
      <c r="O63" s="16">
        <f t="shared" si="1"/>
        <v>2740000</v>
      </c>
      <c r="P63" s="16" t="s">
        <v>1466</v>
      </c>
      <c r="Q63" s="20"/>
      <c r="R63" s="33"/>
    </row>
    <row r="64" spans="1:18" s="34" customFormat="1" ht="19.5" customHeight="1">
      <c r="A64" s="12">
        <v>3</v>
      </c>
      <c r="B64" s="13" t="s">
        <v>371</v>
      </c>
      <c r="C64" s="14" t="s">
        <v>372</v>
      </c>
      <c r="D64" s="14" t="s">
        <v>4</v>
      </c>
      <c r="E64" s="25" t="s">
        <v>466</v>
      </c>
      <c r="F64" s="13" t="s">
        <v>373</v>
      </c>
      <c r="G64" s="21" t="s">
        <v>149</v>
      </c>
      <c r="H64" s="18" t="s">
        <v>374</v>
      </c>
      <c r="I64" s="22" t="s">
        <v>455</v>
      </c>
      <c r="J64" s="20">
        <v>2690000</v>
      </c>
      <c r="K64" s="20"/>
      <c r="L64" s="23"/>
      <c r="M64" s="12"/>
      <c r="N64" s="38" t="s">
        <v>22</v>
      </c>
      <c r="O64" s="16">
        <f t="shared" si="1"/>
        <v>2690000</v>
      </c>
      <c r="P64" s="16" t="s">
        <v>1466</v>
      </c>
      <c r="Q64" s="20"/>
      <c r="R64" s="33"/>
    </row>
    <row r="65" spans="1:18" s="34" customFormat="1" ht="19.5" customHeight="1">
      <c r="A65" s="12">
        <v>4</v>
      </c>
      <c r="B65" s="13" t="s">
        <v>358</v>
      </c>
      <c r="C65" s="14" t="s">
        <v>359</v>
      </c>
      <c r="D65" s="14" t="s">
        <v>62</v>
      </c>
      <c r="E65" s="25" t="s">
        <v>363</v>
      </c>
      <c r="F65" s="13" t="s">
        <v>360</v>
      </c>
      <c r="G65" s="21" t="s">
        <v>149</v>
      </c>
      <c r="H65" s="18" t="s">
        <v>361</v>
      </c>
      <c r="I65" s="22" t="s">
        <v>456</v>
      </c>
      <c r="J65" s="20">
        <v>1810000</v>
      </c>
      <c r="K65" s="20"/>
      <c r="L65" s="23"/>
      <c r="M65" s="12"/>
      <c r="N65" s="38" t="s">
        <v>22</v>
      </c>
      <c r="O65" s="16">
        <f t="shared" si="1"/>
        <v>1810000</v>
      </c>
      <c r="P65" s="16" t="s">
        <v>1466</v>
      </c>
      <c r="Q65" s="20"/>
      <c r="R65" s="33"/>
    </row>
    <row r="66" spans="1:18" s="34" customFormat="1" ht="47.25">
      <c r="A66" s="12">
        <v>5</v>
      </c>
      <c r="B66" s="12" t="s">
        <v>387</v>
      </c>
      <c r="C66" s="17" t="s">
        <v>388</v>
      </c>
      <c r="D66" s="17" t="s">
        <v>389</v>
      </c>
      <c r="E66" s="25">
        <v>36412</v>
      </c>
      <c r="F66" s="12" t="s">
        <v>390</v>
      </c>
      <c r="G66" s="21" t="s">
        <v>153</v>
      </c>
      <c r="H66" s="22">
        <v>264537496</v>
      </c>
      <c r="I66" s="22" t="s">
        <v>457</v>
      </c>
      <c r="J66" s="20">
        <v>3855000</v>
      </c>
      <c r="K66" s="20"/>
      <c r="L66" s="23"/>
      <c r="M66" s="12"/>
      <c r="N66" s="38">
        <v>1</v>
      </c>
      <c r="O66" s="16">
        <f t="shared" si="1"/>
        <v>3855000</v>
      </c>
      <c r="P66" s="16" t="s">
        <v>1466</v>
      </c>
      <c r="Q66" s="20"/>
      <c r="R66" s="33"/>
    </row>
    <row r="67" spans="1:18" s="34" customFormat="1" ht="108" customHeight="1">
      <c r="A67" s="12">
        <v>6</v>
      </c>
      <c r="B67" s="12" t="s">
        <v>396</v>
      </c>
      <c r="C67" s="17" t="s">
        <v>397</v>
      </c>
      <c r="D67" s="17" t="s">
        <v>60</v>
      </c>
      <c r="E67" s="25">
        <v>36605</v>
      </c>
      <c r="F67" s="12" t="s">
        <v>398</v>
      </c>
      <c r="G67" s="21" t="s">
        <v>154</v>
      </c>
      <c r="H67" s="22">
        <v>241729712</v>
      </c>
      <c r="I67" s="22" t="s">
        <v>458</v>
      </c>
      <c r="J67" s="20">
        <v>2975000</v>
      </c>
      <c r="K67" s="20"/>
      <c r="L67" s="23"/>
      <c r="M67" s="12"/>
      <c r="N67" s="38">
        <v>0.7</v>
      </c>
      <c r="O67" s="16">
        <f t="shared" si="1"/>
        <v>2082499.9999999998</v>
      </c>
      <c r="P67" s="16" t="s">
        <v>1466</v>
      </c>
      <c r="Q67" s="20"/>
      <c r="R67" s="35" t="s">
        <v>408</v>
      </c>
    </row>
    <row r="68" spans="1:18" s="34" customFormat="1" ht="47.25">
      <c r="A68" s="12">
        <v>7</v>
      </c>
      <c r="B68" s="12" t="s">
        <v>368</v>
      </c>
      <c r="C68" s="17" t="s">
        <v>369</v>
      </c>
      <c r="D68" s="17" t="s">
        <v>146</v>
      </c>
      <c r="E68" s="25">
        <v>36951</v>
      </c>
      <c r="F68" s="12" t="s">
        <v>370</v>
      </c>
      <c r="G68" s="21" t="s">
        <v>153</v>
      </c>
      <c r="H68" s="22">
        <v>285768202</v>
      </c>
      <c r="I68" s="22" t="s">
        <v>459</v>
      </c>
      <c r="J68" s="20">
        <v>2975000</v>
      </c>
      <c r="K68" s="20"/>
      <c r="L68" s="23"/>
      <c r="M68" s="12"/>
      <c r="N68" s="37" t="s">
        <v>22</v>
      </c>
      <c r="O68" s="16">
        <f t="shared" si="1"/>
        <v>2975000</v>
      </c>
      <c r="P68" s="16" t="s">
        <v>1466</v>
      </c>
      <c r="Q68" s="20"/>
      <c r="R68" s="33"/>
    </row>
    <row r="69" spans="1:18" s="34" customFormat="1" ht="15.75">
      <c r="A69" s="12">
        <v>8</v>
      </c>
      <c r="B69" s="13" t="s">
        <v>346</v>
      </c>
      <c r="C69" s="14" t="s">
        <v>347</v>
      </c>
      <c r="D69" s="14" t="s">
        <v>159</v>
      </c>
      <c r="E69" s="25">
        <v>36988</v>
      </c>
      <c r="F69" s="13" t="s">
        <v>348</v>
      </c>
      <c r="G69" s="21" t="s">
        <v>149</v>
      </c>
      <c r="H69" s="18">
        <v>281246903</v>
      </c>
      <c r="I69" s="22" t="s">
        <v>460</v>
      </c>
      <c r="J69" s="20">
        <v>5505000</v>
      </c>
      <c r="K69" s="20"/>
      <c r="L69" s="23"/>
      <c r="M69" s="12"/>
      <c r="N69" s="38" t="s">
        <v>22</v>
      </c>
      <c r="O69" s="16">
        <f t="shared" si="1"/>
        <v>5505000</v>
      </c>
      <c r="P69" s="16" t="s">
        <v>1466</v>
      </c>
      <c r="Q69" s="20"/>
      <c r="R69" s="33"/>
    </row>
    <row r="70" spans="1:18" s="34" customFormat="1" ht="15.75">
      <c r="A70" s="12">
        <v>9</v>
      </c>
      <c r="B70" s="12" t="s">
        <v>510</v>
      </c>
      <c r="C70" s="17" t="s">
        <v>512</v>
      </c>
      <c r="D70" s="17" t="s">
        <v>511</v>
      </c>
      <c r="E70" s="26">
        <v>37123</v>
      </c>
      <c r="F70" s="12" t="s">
        <v>513</v>
      </c>
      <c r="G70" s="21" t="s">
        <v>364</v>
      </c>
      <c r="H70" s="22">
        <v>215512375</v>
      </c>
      <c r="I70" s="19" t="s">
        <v>514</v>
      </c>
      <c r="J70" s="20">
        <v>1240000</v>
      </c>
      <c r="K70" s="20"/>
      <c r="L70" s="23"/>
      <c r="M70" s="12"/>
      <c r="N70" s="37" t="s">
        <v>22</v>
      </c>
      <c r="O70" s="16">
        <f t="shared" si="1"/>
        <v>1240000</v>
      </c>
      <c r="P70" s="16" t="s">
        <v>1466</v>
      </c>
      <c r="Q70" s="20"/>
      <c r="R70" s="33"/>
    </row>
    <row r="71" spans="1:18" s="34" customFormat="1" ht="40.5" customHeight="1">
      <c r="A71" s="12">
        <v>10</v>
      </c>
      <c r="B71" s="12" t="s">
        <v>399</v>
      </c>
      <c r="C71" s="17" t="s">
        <v>400</v>
      </c>
      <c r="D71" s="17" t="s">
        <v>401</v>
      </c>
      <c r="E71" s="25">
        <v>37150</v>
      </c>
      <c r="F71" s="12" t="s">
        <v>357</v>
      </c>
      <c r="G71" s="21" t="s">
        <v>532</v>
      </c>
      <c r="H71" s="19" t="s">
        <v>402</v>
      </c>
      <c r="I71" s="22" t="s">
        <v>461</v>
      </c>
      <c r="J71" s="20">
        <v>1360780</v>
      </c>
      <c r="K71" s="20"/>
      <c r="L71" s="23"/>
      <c r="M71" s="12"/>
      <c r="N71" s="38">
        <v>1</v>
      </c>
      <c r="O71" s="16">
        <f t="shared" si="1"/>
        <v>1360780</v>
      </c>
      <c r="P71" s="16" t="s">
        <v>1466</v>
      </c>
      <c r="Q71" s="20"/>
      <c r="R71" s="33"/>
    </row>
    <row r="72" spans="1:18" s="34" customFormat="1" ht="47.25">
      <c r="A72" s="12">
        <v>11</v>
      </c>
      <c r="B72" s="12" t="s">
        <v>904</v>
      </c>
      <c r="C72" s="17" t="s">
        <v>905</v>
      </c>
      <c r="D72" s="17" t="s">
        <v>906</v>
      </c>
      <c r="E72" s="25">
        <v>36957</v>
      </c>
      <c r="F72" s="12" t="s">
        <v>344</v>
      </c>
      <c r="G72" s="21" t="s">
        <v>153</v>
      </c>
      <c r="H72" s="22">
        <v>264540389</v>
      </c>
      <c r="I72" s="22" t="s">
        <v>907</v>
      </c>
      <c r="J72" s="20">
        <v>3260000</v>
      </c>
      <c r="K72" s="20"/>
      <c r="L72" s="16">
        <v>905000</v>
      </c>
      <c r="M72" s="12"/>
      <c r="N72" s="39" t="s">
        <v>22</v>
      </c>
      <c r="O72" s="16">
        <f t="shared" si="1"/>
        <v>2355000</v>
      </c>
      <c r="P72" s="16" t="s">
        <v>1466</v>
      </c>
      <c r="Q72" s="20"/>
      <c r="R72" s="33"/>
    </row>
    <row r="73" spans="1:17" s="34" customFormat="1" ht="31.5">
      <c r="A73" s="12">
        <v>12</v>
      </c>
      <c r="B73" s="13" t="s">
        <v>1300</v>
      </c>
      <c r="C73" s="18" t="s">
        <v>1301</v>
      </c>
      <c r="D73" s="18" t="s">
        <v>1302</v>
      </c>
      <c r="E73" s="25" t="s">
        <v>223</v>
      </c>
      <c r="F73" s="13" t="s">
        <v>344</v>
      </c>
      <c r="G73" s="43" t="s">
        <v>150</v>
      </c>
      <c r="H73" s="21">
        <v>212455392</v>
      </c>
      <c r="I73" s="22" t="s">
        <v>1303</v>
      </c>
      <c r="J73" s="20">
        <v>2070000</v>
      </c>
      <c r="K73" s="12"/>
      <c r="L73" s="12"/>
      <c r="M73" s="12"/>
      <c r="N73" s="37" t="s">
        <v>22</v>
      </c>
      <c r="O73" s="16">
        <f t="shared" si="1"/>
        <v>2070000</v>
      </c>
      <c r="P73" s="16" t="s">
        <v>1466</v>
      </c>
      <c r="Q73" s="20"/>
    </row>
    <row r="74" spans="1:18" s="34" customFormat="1" ht="94.5">
      <c r="A74" s="12">
        <v>13</v>
      </c>
      <c r="B74" s="12" t="s">
        <v>503</v>
      </c>
      <c r="C74" s="17" t="s">
        <v>504</v>
      </c>
      <c r="D74" s="17" t="s">
        <v>89</v>
      </c>
      <c r="E74" s="26">
        <v>37111</v>
      </c>
      <c r="F74" s="12" t="s">
        <v>505</v>
      </c>
      <c r="G74" s="21" t="s">
        <v>154</v>
      </c>
      <c r="H74" s="19" t="s">
        <v>506</v>
      </c>
      <c r="I74" s="19" t="s">
        <v>507</v>
      </c>
      <c r="J74" s="16">
        <v>2070000</v>
      </c>
      <c r="K74" s="16"/>
      <c r="L74" s="23"/>
      <c r="M74" s="12"/>
      <c r="N74" s="37" t="s">
        <v>509</v>
      </c>
      <c r="O74" s="16">
        <f t="shared" si="1"/>
        <v>1449000</v>
      </c>
      <c r="P74" s="16" t="s">
        <v>1466</v>
      </c>
      <c r="Q74" s="20"/>
      <c r="R74" s="33" t="s">
        <v>508</v>
      </c>
    </row>
    <row r="75" spans="1:18" s="34" customFormat="1" ht="47.25">
      <c r="A75" s="12">
        <v>14</v>
      </c>
      <c r="B75" s="12" t="s">
        <v>916</v>
      </c>
      <c r="C75" s="17" t="s">
        <v>917</v>
      </c>
      <c r="D75" s="17" t="s">
        <v>82</v>
      </c>
      <c r="E75" s="26">
        <v>37033</v>
      </c>
      <c r="F75" s="12" t="s">
        <v>505</v>
      </c>
      <c r="G75" s="21" t="s">
        <v>153</v>
      </c>
      <c r="H75" s="22">
        <v>264551492</v>
      </c>
      <c r="I75" s="42" t="s">
        <v>1006</v>
      </c>
      <c r="J75" s="20">
        <v>2070000</v>
      </c>
      <c r="K75" s="20"/>
      <c r="L75" s="12"/>
      <c r="M75" s="12"/>
      <c r="N75" s="24">
        <v>1</v>
      </c>
      <c r="O75" s="16">
        <f t="shared" si="1"/>
        <v>2070000</v>
      </c>
      <c r="P75" s="16" t="s">
        <v>1466</v>
      </c>
      <c r="Q75" s="20"/>
      <c r="R75" s="46"/>
    </row>
    <row r="76" spans="1:253" s="34" customFormat="1" ht="40.5" customHeight="1">
      <c r="A76" s="12">
        <v>15</v>
      </c>
      <c r="B76" s="12" t="s">
        <v>1320</v>
      </c>
      <c r="C76" s="17" t="s">
        <v>1321</v>
      </c>
      <c r="D76" s="17" t="s">
        <v>1322</v>
      </c>
      <c r="E76" s="26">
        <v>36727</v>
      </c>
      <c r="F76" s="12" t="s">
        <v>1323</v>
      </c>
      <c r="G76" s="21" t="s">
        <v>532</v>
      </c>
      <c r="H76" s="22">
        <v>261582516</v>
      </c>
      <c r="I76" s="48" t="s">
        <v>1324</v>
      </c>
      <c r="J76" s="20">
        <v>4945000</v>
      </c>
      <c r="K76" s="12"/>
      <c r="L76" s="20"/>
      <c r="M76" s="12"/>
      <c r="N76" s="38">
        <v>1</v>
      </c>
      <c r="O76" s="16">
        <f t="shared" si="1"/>
        <v>4945000</v>
      </c>
      <c r="P76" s="16" t="s">
        <v>1466</v>
      </c>
      <c r="Q76" s="20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45"/>
      <c r="BD76" s="45"/>
      <c r="BE76" s="45"/>
      <c r="BF76" s="45"/>
      <c r="BG76" s="45"/>
      <c r="BH76" s="45"/>
      <c r="BI76" s="45"/>
      <c r="BJ76" s="45"/>
      <c r="BK76" s="45"/>
      <c r="BL76" s="45"/>
      <c r="BM76" s="45"/>
      <c r="BN76" s="45"/>
      <c r="BO76" s="45"/>
      <c r="BP76" s="45"/>
      <c r="BQ76" s="45"/>
      <c r="BR76" s="45"/>
      <c r="BS76" s="45"/>
      <c r="BT76" s="45"/>
      <c r="BU76" s="45"/>
      <c r="BV76" s="45"/>
      <c r="BW76" s="45"/>
      <c r="BX76" s="45"/>
      <c r="BY76" s="45"/>
      <c r="BZ76" s="45"/>
      <c r="CA76" s="45"/>
      <c r="CB76" s="45"/>
      <c r="CC76" s="45"/>
      <c r="CD76" s="45"/>
      <c r="CE76" s="45"/>
      <c r="CF76" s="45"/>
      <c r="CG76" s="45"/>
      <c r="CH76" s="45"/>
      <c r="CI76" s="45"/>
      <c r="CJ76" s="45"/>
      <c r="CK76" s="45"/>
      <c r="CL76" s="45"/>
      <c r="CM76" s="45"/>
      <c r="CN76" s="45"/>
      <c r="CO76" s="45"/>
      <c r="CP76" s="45"/>
      <c r="CQ76" s="45"/>
      <c r="CR76" s="45"/>
      <c r="CS76" s="45"/>
      <c r="CT76" s="45"/>
      <c r="CU76" s="45"/>
      <c r="CV76" s="45"/>
      <c r="CW76" s="45"/>
      <c r="CX76" s="45"/>
      <c r="CY76" s="45"/>
      <c r="CZ76" s="45"/>
      <c r="DA76" s="45"/>
      <c r="DB76" s="45"/>
      <c r="DC76" s="45"/>
      <c r="DD76" s="45"/>
      <c r="DE76" s="45"/>
      <c r="DF76" s="45"/>
      <c r="DG76" s="45"/>
      <c r="DH76" s="45"/>
      <c r="DI76" s="45"/>
      <c r="DJ76" s="45"/>
      <c r="DK76" s="45"/>
      <c r="DL76" s="45"/>
      <c r="DM76" s="45"/>
      <c r="DN76" s="45"/>
      <c r="DO76" s="45"/>
      <c r="DP76" s="45"/>
      <c r="DQ76" s="45"/>
      <c r="DR76" s="45"/>
      <c r="DS76" s="45"/>
      <c r="DT76" s="45"/>
      <c r="DU76" s="45"/>
      <c r="DV76" s="45"/>
      <c r="DW76" s="45"/>
      <c r="DX76" s="45"/>
      <c r="DY76" s="45"/>
      <c r="DZ76" s="45"/>
      <c r="EA76" s="45"/>
      <c r="EB76" s="45"/>
      <c r="EC76" s="45"/>
      <c r="ED76" s="45"/>
      <c r="EE76" s="45"/>
      <c r="EF76" s="45"/>
      <c r="EG76" s="45"/>
      <c r="EH76" s="45"/>
      <c r="EI76" s="45"/>
      <c r="EJ76" s="45"/>
      <c r="EK76" s="45"/>
      <c r="EL76" s="45"/>
      <c r="EM76" s="45"/>
      <c r="EN76" s="45"/>
      <c r="EO76" s="45"/>
      <c r="EP76" s="45"/>
      <c r="EQ76" s="45"/>
      <c r="ER76" s="45"/>
      <c r="ES76" s="45"/>
      <c r="ET76" s="45"/>
      <c r="EU76" s="45"/>
      <c r="EV76" s="45"/>
      <c r="EW76" s="45"/>
      <c r="EX76" s="45"/>
      <c r="EY76" s="45"/>
      <c r="EZ76" s="45"/>
      <c r="FA76" s="45"/>
      <c r="FB76" s="45"/>
      <c r="FC76" s="45"/>
      <c r="FD76" s="45"/>
      <c r="FE76" s="45"/>
      <c r="FF76" s="45"/>
      <c r="FG76" s="45"/>
      <c r="FH76" s="45"/>
      <c r="FI76" s="45"/>
      <c r="FJ76" s="45"/>
      <c r="FK76" s="45"/>
      <c r="FL76" s="45"/>
      <c r="FM76" s="45"/>
      <c r="FN76" s="45"/>
      <c r="FO76" s="45"/>
      <c r="FP76" s="45"/>
      <c r="FQ76" s="45"/>
      <c r="FR76" s="45"/>
      <c r="FS76" s="45"/>
      <c r="FT76" s="45"/>
      <c r="FU76" s="45"/>
      <c r="FV76" s="45"/>
      <c r="FW76" s="45"/>
      <c r="FX76" s="45"/>
      <c r="FY76" s="45"/>
      <c r="FZ76" s="45"/>
      <c r="GA76" s="45"/>
      <c r="GB76" s="45"/>
      <c r="GC76" s="45"/>
      <c r="GD76" s="45"/>
      <c r="GE76" s="45"/>
      <c r="GF76" s="45"/>
      <c r="GG76" s="45"/>
      <c r="GH76" s="45"/>
      <c r="GI76" s="45"/>
      <c r="GJ76" s="45"/>
      <c r="GK76" s="45"/>
      <c r="GL76" s="45"/>
      <c r="GM76" s="45"/>
      <c r="GN76" s="45"/>
      <c r="GO76" s="45"/>
      <c r="GP76" s="45"/>
      <c r="GQ76" s="45"/>
      <c r="GR76" s="45"/>
      <c r="GS76" s="45"/>
      <c r="GT76" s="45"/>
      <c r="GU76" s="45"/>
      <c r="GV76" s="45"/>
      <c r="GW76" s="45"/>
      <c r="GX76" s="45"/>
      <c r="GY76" s="45"/>
      <c r="GZ76" s="45"/>
      <c r="HA76" s="45"/>
      <c r="HB76" s="45"/>
      <c r="HC76" s="45"/>
      <c r="HD76" s="45"/>
      <c r="HE76" s="45"/>
      <c r="HF76" s="45"/>
      <c r="HG76" s="45"/>
      <c r="HH76" s="45"/>
      <c r="HI76" s="45"/>
      <c r="HJ76" s="45"/>
      <c r="HK76" s="45"/>
      <c r="HL76" s="45"/>
      <c r="HM76" s="45"/>
      <c r="HN76" s="45"/>
      <c r="HO76" s="45"/>
      <c r="HP76" s="45"/>
      <c r="HQ76" s="45"/>
      <c r="HR76" s="45"/>
      <c r="HS76" s="45"/>
      <c r="HT76" s="45"/>
      <c r="HU76" s="45"/>
      <c r="HV76" s="45"/>
      <c r="HW76" s="45"/>
      <c r="HX76" s="45"/>
      <c r="HY76" s="45"/>
      <c r="HZ76" s="45"/>
      <c r="IA76" s="45"/>
      <c r="IB76" s="45"/>
      <c r="IC76" s="45"/>
      <c r="ID76" s="45"/>
      <c r="IE76" s="45"/>
      <c r="IF76" s="45"/>
      <c r="IG76" s="45"/>
      <c r="IH76" s="45"/>
      <c r="II76" s="45"/>
      <c r="IJ76" s="45"/>
      <c r="IK76" s="45"/>
      <c r="IL76" s="45"/>
      <c r="IM76" s="45"/>
      <c r="IN76" s="45"/>
      <c r="IO76" s="45"/>
      <c r="IP76" s="45"/>
      <c r="IQ76" s="45"/>
      <c r="IR76" s="45"/>
      <c r="IS76" s="45"/>
    </row>
    <row r="77" spans="1:18" s="34" customFormat="1" ht="31.5">
      <c r="A77" s="12">
        <v>16</v>
      </c>
      <c r="B77" s="17" t="s">
        <v>899</v>
      </c>
      <c r="C77" s="17" t="s">
        <v>900</v>
      </c>
      <c r="D77" s="17" t="s">
        <v>901</v>
      </c>
      <c r="E77" s="26">
        <v>36748</v>
      </c>
      <c r="F77" s="12" t="s">
        <v>902</v>
      </c>
      <c r="G77" s="21" t="s">
        <v>150</v>
      </c>
      <c r="H77" s="22">
        <v>264545605</v>
      </c>
      <c r="I77" s="19" t="s">
        <v>903</v>
      </c>
      <c r="J77" s="20">
        <v>3620000</v>
      </c>
      <c r="K77" s="20"/>
      <c r="L77" s="12"/>
      <c r="M77" s="12"/>
      <c r="N77" s="38">
        <v>1</v>
      </c>
      <c r="O77" s="16">
        <f t="shared" si="1"/>
        <v>3620000</v>
      </c>
      <c r="P77" s="16" t="s">
        <v>1466</v>
      </c>
      <c r="Q77" s="20"/>
      <c r="R77" s="35"/>
    </row>
    <row r="78" spans="1:18" s="34" customFormat="1" ht="31.5">
      <c r="A78" s="12">
        <v>17</v>
      </c>
      <c r="B78" s="12" t="s">
        <v>353</v>
      </c>
      <c r="C78" s="17" t="s">
        <v>354</v>
      </c>
      <c r="D78" s="17" t="s">
        <v>160</v>
      </c>
      <c r="E78" s="25" t="s">
        <v>391</v>
      </c>
      <c r="F78" s="12" t="s">
        <v>355</v>
      </c>
      <c r="G78" s="21" t="s">
        <v>532</v>
      </c>
      <c r="H78" s="19" t="s">
        <v>356</v>
      </c>
      <c r="I78" s="19" t="s">
        <v>467</v>
      </c>
      <c r="J78" s="20">
        <v>6545000</v>
      </c>
      <c r="K78" s="20">
        <v>595000</v>
      </c>
      <c r="L78" s="23"/>
      <c r="M78" s="12"/>
      <c r="N78" s="37" t="s">
        <v>22</v>
      </c>
      <c r="O78" s="16">
        <f t="shared" si="1"/>
        <v>5950000</v>
      </c>
      <c r="P78" s="16" t="s">
        <v>1466</v>
      </c>
      <c r="Q78" s="20"/>
      <c r="R78" s="33" t="s">
        <v>1404</v>
      </c>
    </row>
    <row r="79" spans="1:18" s="34" customFormat="1" ht="31.5">
      <c r="A79" s="12">
        <v>18</v>
      </c>
      <c r="B79" s="12" t="s">
        <v>896</v>
      </c>
      <c r="C79" s="17" t="s">
        <v>897</v>
      </c>
      <c r="D79" s="17" t="s">
        <v>30</v>
      </c>
      <c r="E79" s="25">
        <v>36566</v>
      </c>
      <c r="F79" s="12" t="s">
        <v>355</v>
      </c>
      <c r="G79" s="21" t="s">
        <v>155</v>
      </c>
      <c r="H79" s="19">
        <v>245377776</v>
      </c>
      <c r="I79" s="19" t="s">
        <v>898</v>
      </c>
      <c r="J79" s="20">
        <v>4525000</v>
      </c>
      <c r="K79" s="20"/>
      <c r="L79" s="12"/>
      <c r="M79" s="12"/>
      <c r="N79" s="39" t="s">
        <v>22</v>
      </c>
      <c r="O79" s="16">
        <f t="shared" si="1"/>
        <v>4525000</v>
      </c>
      <c r="P79" s="16" t="s">
        <v>1466</v>
      </c>
      <c r="Q79" s="20"/>
      <c r="R79" s="33"/>
    </row>
    <row r="80" spans="1:18" s="34" customFormat="1" ht="97.5" customHeight="1">
      <c r="A80" s="12">
        <v>19</v>
      </c>
      <c r="B80" s="12" t="s">
        <v>384</v>
      </c>
      <c r="C80" s="17" t="s">
        <v>385</v>
      </c>
      <c r="D80" s="17" t="s">
        <v>45</v>
      </c>
      <c r="E80" s="25">
        <v>36938</v>
      </c>
      <c r="F80" s="12" t="s">
        <v>386</v>
      </c>
      <c r="G80" s="21" t="s">
        <v>154</v>
      </c>
      <c r="H80" s="22">
        <v>261498554</v>
      </c>
      <c r="I80" s="19" t="s">
        <v>465</v>
      </c>
      <c r="J80" s="20">
        <v>4810000</v>
      </c>
      <c r="K80" s="20"/>
      <c r="L80" s="23"/>
      <c r="M80" s="12"/>
      <c r="N80" s="38">
        <v>0.7</v>
      </c>
      <c r="O80" s="16">
        <f t="shared" si="1"/>
        <v>3367000</v>
      </c>
      <c r="P80" s="16" t="s">
        <v>1466</v>
      </c>
      <c r="Q80" s="20"/>
      <c r="R80" s="35" t="s">
        <v>407</v>
      </c>
    </row>
    <row r="81" spans="1:18" s="34" customFormat="1" ht="110.25" customHeight="1">
      <c r="A81" s="12">
        <v>20</v>
      </c>
      <c r="B81" s="12" t="s">
        <v>378</v>
      </c>
      <c r="C81" s="17" t="s">
        <v>379</v>
      </c>
      <c r="D81" s="17" t="s">
        <v>53</v>
      </c>
      <c r="E81" s="25">
        <v>36843</v>
      </c>
      <c r="F81" s="12" t="s">
        <v>380</v>
      </c>
      <c r="G81" s="21" t="s">
        <v>154</v>
      </c>
      <c r="H81" s="22">
        <v>366246737</v>
      </c>
      <c r="I81" s="19" t="s">
        <v>463</v>
      </c>
      <c r="J81" s="20">
        <v>3670000</v>
      </c>
      <c r="K81" s="20"/>
      <c r="L81" s="20">
        <v>905000</v>
      </c>
      <c r="M81" s="12"/>
      <c r="N81" s="38">
        <v>0.7</v>
      </c>
      <c r="O81" s="16">
        <f t="shared" si="1"/>
        <v>1935499.9999999998</v>
      </c>
      <c r="P81" s="16" t="s">
        <v>1466</v>
      </c>
      <c r="Q81" s="20"/>
      <c r="R81" s="35" t="s">
        <v>409</v>
      </c>
    </row>
    <row r="82" spans="1:18" s="34" customFormat="1" ht="94.5" customHeight="1">
      <c r="A82" s="12">
        <v>21</v>
      </c>
      <c r="B82" s="12" t="s">
        <v>382</v>
      </c>
      <c r="C82" s="17" t="s">
        <v>383</v>
      </c>
      <c r="D82" s="17" t="s">
        <v>33</v>
      </c>
      <c r="E82" s="25">
        <v>36663</v>
      </c>
      <c r="F82" s="12" t="s">
        <v>377</v>
      </c>
      <c r="G82" s="21" t="s">
        <v>154</v>
      </c>
      <c r="H82" s="22">
        <v>285836047</v>
      </c>
      <c r="I82" s="19" t="s">
        <v>462</v>
      </c>
      <c r="J82" s="20">
        <v>3385000</v>
      </c>
      <c r="K82" s="20"/>
      <c r="L82" s="23"/>
      <c r="M82" s="12"/>
      <c r="N82" s="38">
        <v>0.7</v>
      </c>
      <c r="O82" s="16">
        <f t="shared" si="1"/>
        <v>2369500</v>
      </c>
      <c r="P82" s="16" t="s">
        <v>1466</v>
      </c>
      <c r="Q82" s="20"/>
      <c r="R82" s="35" t="s">
        <v>406</v>
      </c>
    </row>
    <row r="83" spans="1:18" s="34" customFormat="1" ht="110.25" customHeight="1">
      <c r="A83" s="12">
        <v>22</v>
      </c>
      <c r="B83" s="12" t="s">
        <v>1229</v>
      </c>
      <c r="C83" s="17" t="s">
        <v>152</v>
      </c>
      <c r="D83" s="17" t="s">
        <v>90</v>
      </c>
      <c r="E83" s="25">
        <v>36687</v>
      </c>
      <c r="F83" s="12" t="s">
        <v>377</v>
      </c>
      <c r="G83" s="21" t="s">
        <v>154</v>
      </c>
      <c r="H83" s="22">
        <v>241902826</v>
      </c>
      <c r="I83" s="19" t="s">
        <v>1230</v>
      </c>
      <c r="J83" s="20">
        <v>3385000</v>
      </c>
      <c r="K83" s="12"/>
      <c r="L83" s="12"/>
      <c r="M83" s="12"/>
      <c r="N83" s="38">
        <v>0.7</v>
      </c>
      <c r="O83" s="16">
        <f t="shared" si="1"/>
        <v>2369500</v>
      </c>
      <c r="P83" s="16" t="s">
        <v>1466</v>
      </c>
      <c r="Q83" s="20"/>
      <c r="R83" s="35" t="s">
        <v>1231</v>
      </c>
    </row>
    <row r="84" spans="1:18" s="34" customFormat="1" ht="47.25">
      <c r="A84" s="12">
        <v>23</v>
      </c>
      <c r="B84" s="12" t="s">
        <v>924</v>
      </c>
      <c r="C84" s="17" t="s">
        <v>152</v>
      </c>
      <c r="D84" s="17" t="s">
        <v>45</v>
      </c>
      <c r="E84" s="26">
        <v>37131</v>
      </c>
      <c r="F84" s="12" t="s">
        <v>381</v>
      </c>
      <c r="G84" s="21" t="s">
        <v>153</v>
      </c>
      <c r="H84" s="19" t="s">
        <v>925</v>
      </c>
      <c r="I84" s="19" t="s">
        <v>1005</v>
      </c>
      <c r="J84" s="20">
        <v>3385000</v>
      </c>
      <c r="K84" s="20"/>
      <c r="L84" s="23"/>
      <c r="M84" s="12"/>
      <c r="N84" s="24">
        <v>1</v>
      </c>
      <c r="O84" s="16">
        <f t="shared" si="1"/>
        <v>3385000</v>
      </c>
      <c r="P84" s="16" t="s">
        <v>1466</v>
      </c>
      <c r="Q84" s="20"/>
      <c r="R84" s="33"/>
    </row>
    <row r="85" spans="1:253" s="40" customFormat="1" ht="102" customHeight="1">
      <c r="A85" s="12">
        <v>24</v>
      </c>
      <c r="B85" s="12" t="s">
        <v>1397</v>
      </c>
      <c r="C85" s="17" t="s">
        <v>1398</v>
      </c>
      <c r="D85" s="17" t="s">
        <v>1176</v>
      </c>
      <c r="E85" s="26">
        <v>37018</v>
      </c>
      <c r="F85" s="12" t="s">
        <v>381</v>
      </c>
      <c r="G85" s="21" t="s">
        <v>154</v>
      </c>
      <c r="H85" s="19" t="s">
        <v>1403</v>
      </c>
      <c r="I85" s="19" t="s">
        <v>1402</v>
      </c>
      <c r="J85" s="20">
        <v>4525000</v>
      </c>
      <c r="K85" s="12"/>
      <c r="L85" s="12"/>
      <c r="M85" s="12"/>
      <c r="N85" s="24">
        <v>0.7</v>
      </c>
      <c r="O85" s="16">
        <f t="shared" si="1"/>
        <v>3167500</v>
      </c>
      <c r="P85" s="16" t="s">
        <v>1466</v>
      </c>
      <c r="Q85" s="20"/>
      <c r="R85" s="55" t="s">
        <v>406</v>
      </c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45"/>
      <c r="BC85" s="45"/>
      <c r="BD85" s="45"/>
      <c r="BE85" s="45"/>
      <c r="BF85" s="45"/>
      <c r="BG85" s="45"/>
      <c r="BH85" s="45"/>
      <c r="BI85" s="45"/>
      <c r="BJ85" s="45"/>
      <c r="BK85" s="45"/>
      <c r="BL85" s="45"/>
      <c r="BM85" s="45"/>
      <c r="BN85" s="45"/>
      <c r="BO85" s="45"/>
      <c r="BP85" s="45"/>
      <c r="BQ85" s="45"/>
      <c r="BR85" s="45"/>
      <c r="BS85" s="45"/>
      <c r="BT85" s="45"/>
      <c r="BU85" s="45"/>
      <c r="BV85" s="45"/>
      <c r="BW85" s="45"/>
      <c r="BX85" s="45"/>
      <c r="BY85" s="45"/>
      <c r="BZ85" s="45"/>
      <c r="CA85" s="45"/>
      <c r="CB85" s="45"/>
      <c r="CC85" s="45"/>
      <c r="CD85" s="45"/>
      <c r="CE85" s="45"/>
      <c r="CF85" s="45"/>
      <c r="CG85" s="45"/>
      <c r="CH85" s="45"/>
      <c r="CI85" s="45"/>
      <c r="CJ85" s="45"/>
      <c r="CK85" s="45"/>
      <c r="CL85" s="45"/>
      <c r="CM85" s="45"/>
      <c r="CN85" s="45"/>
      <c r="CO85" s="45"/>
      <c r="CP85" s="45"/>
      <c r="CQ85" s="45"/>
      <c r="CR85" s="45"/>
      <c r="CS85" s="45"/>
      <c r="CT85" s="45"/>
      <c r="CU85" s="45"/>
      <c r="CV85" s="45"/>
      <c r="CW85" s="45"/>
      <c r="CX85" s="45"/>
      <c r="CY85" s="45"/>
      <c r="CZ85" s="45"/>
      <c r="DA85" s="45"/>
      <c r="DB85" s="45"/>
      <c r="DC85" s="45"/>
      <c r="DD85" s="45"/>
      <c r="DE85" s="45"/>
      <c r="DF85" s="45"/>
      <c r="DG85" s="45"/>
      <c r="DH85" s="45"/>
      <c r="DI85" s="45"/>
      <c r="DJ85" s="45"/>
      <c r="DK85" s="45"/>
      <c r="DL85" s="45"/>
      <c r="DM85" s="45"/>
      <c r="DN85" s="45"/>
      <c r="DO85" s="45"/>
      <c r="DP85" s="45"/>
      <c r="DQ85" s="45"/>
      <c r="DR85" s="45"/>
      <c r="DS85" s="45"/>
      <c r="DT85" s="45"/>
      <c r="DU85" s="45"/>
      <c r="DV85" s="45"/>
      <c r="DW85" s="45"/>
      <c r="DX85" s="45"/>
      <c r="DY85" s="45"/>
      <c r="DZ85" s="45"/>
      <c r="EA85" s="45"/>
      <c r="EB85" s="45"/>
      <c r="EC85" s="45"/>
      <c r="ED85" s="45"/>
      <c r="EE85" s="45"/>
      <c r="EF85" s="45"/>
      <c r="EG85" s="45"/>
      <c r="EH85" s="45"/>
      <c r="EI85" s="45"/>
      <c r="EJ85" s="45"/>
      <c r="EK85" s="45"/>
      <c r="EL85" s="45"/>
      <c r="EM85" s="45"/>
      <c r="EN85" s="45"/>
      <c r="EO85" s="45"/>
      <c r="EP85" s="45"/>
      <c r="EQ85" s="45"/>
      <c r="ER85" s="45"/>
      <c r="ES85" s="45"/>
      <c r="ET85" s="45"/>
      <c r="EU85" s="45"/>
      <c r="EV85" s="45"/>
      <c r="EW85" s="45"/>
      <c r="EX85" s="45"/>
      <c r="EY85" s="45"/>
      <c r="EZ85" s="45"/>
      <c r="FA85" s="45"/>
      <c r="FB85" s="45"/>
      <c r="FC85" s="45"/>
      <c r="FD85" s="45"/>
      <c r="FE85" s="45"/>
      <c r="FF85" s="45"/>
      <c r="FG85" s="45"/>
      <c r="FH85" s="45"/>
      <c r="FI85" s="45"/>
      <c r="FJ85" s="45"/>
      <c r="FK85" s="45"/>
      <c r="FL85" s="45"/>
      <c r="FM85" s="45"/>
      <c r="FN85" s="45"/>
      <c r="FO85" s="45"/>
      <c r="FP85" s="45"/>
      <c r="FQ85" s="45"/>
      <c r="FR85" s="45"/>
      <c r="FS85" s="45"/>
      <c r="FT85" s="45"/>
      <c r="FU85" s="45"/>
      <c r="FV85" s="45"/>
      <c r="FW85" s="45"/>
      <c r="FX85" s="45"/>
      <c r="FY85" s="45"/>
      <c r="FZ85" s="45"/>
      <c r="GA85" s="45"/>
      <c r="GB85" s="45"/>
      <c r="GC85" s="45"/>
      <c r="GD85" s="45"/>
      <c r="GE85" s="45"/>
      <c r="GF85" s="45"/>
      <c r="GG85" s="45"/>
      <c r="GH85" s="45"/>
      <c r="GI85" s="45"/>
      <c r="GJ85" s="45"/>
      <c r="GK85" s="45"/>
      <c r="GL85" s="45"/>
      <c r="GM85" s="45"/>
      <c r="GN85" s="45"/>
      <c r="GO85" s="45"/>
      <c r="GP85" s="45"/>
      <c r="GQ85" s="45"/>
      <c r="GR85" s="45"/>
      <c r="GS85" s="45"/>
      <c r="GT85" s="45"/>
      <c r="GU85" s="45"/>
      <c r="GV85" s="45"/>
      <c r="GW85" s="45"/>
      <c r="GX85" s="45"/>
      <c r="GY85" s="45"/>
      <c r="GZ85" s="45"/>
      <c r="HA85" s="45"/>
      <c r="HB85" s="45"/>
      <c r="HC85" s="45"/>
      <c r="HD85" s="45"/>
      <c r="HE85" s="45"/>
      <c r="HF85" s="45"/>
      <c r="HG85" s="45"/>
      <c r="HH85" s="45"/>
      <c r="HI85" s="45"/>
      <c r="HJ85" s="45"/>
      <c r="HK85" s="45"/>
      <c r="HL85" s="45"/>
      <c r="HM85" s="45"/>
      <c r="HN85" s="45"/>
      <c r="HO85" s="45"/>
      <c r="HP85" s="45"/>
      <c r="HQ85" s="45"/>
      <c r="HR85" s="45"/>
      <c r="HS85" s="45"/>
      <c r="HT85" s="45"/>
      <c r="HU85" s="45"/>
      <c r="HV85" s="45"/>
      <c r="HW85" s="45"/>
      <c r="HX85" s="45"/>
      <c r="HY85" s="45"/>
      <c r="HZ85" s="45"/>
      <c r="IA85" s="45"/>
      <c r="IB85" s="45"/>
      <c r="IC85" s="45"/>
      <c r="ID85" s="45"/>
      <c r="IE85" s="45"/>
      <c r="IF85" s="45"/>
      <c r="IG85" s="45"/>
      <c r="IH85" s="45"/>
      <c r="II85" s="45"/>
      <c r="IJ85" s="45"/>
      <c r="IK85" s="45"/>
      <c r="IL85" s="45"/>
      <c r="IM85" s="45"/>
      <c r="IN85" s="45"/>
      <c r="IO85" s="45"/>
      <c r="IP85" s="45"/>
      <c r="IQ85" s="45"/>
      <c r="IR85" s="45"/>
      <c r="IS85" s="45"/>
    </row>
    <row r="86" spans="1:18" s="34" customFormat="1" ht="15.75">
      <c r="A86" s="12">
        <v>25</v>
      </c>
      <c r="B86" s="12" t="s">
        <v>538</v>
      </c>
      <c r="C86" s="17" t="s">
        <v>539</v>
      </c>
      <c r="D86" s="17" t="s">
        <v>540</v>
      </c>
      <c r="E86" s="26">
        <v>37005</v>
      </c>
      <c r="F86" s="12" t="s">
        <v>541</v>
      </c>
      <c r="G86" s="21" t="s">
        <v>149</v>
      </c>
      <c r="H86" s="19" t="s">
        <v>542</v>
      </c>
      <c r="I86" s="22" t="s">
        <v>869</v>
      </c>
      <c r="J86" s="20">
        <v>5640000</v>
      </c>
      <c r="K86" s="20"/>
      <c r="L86" s="23"/>
      <c r="M86" s="12"/>
      <c r="N86" s="37" t="s">
        <v>22</v>
      </c>
      <c r="O86" s="16">
        <f t="shared" si="1"/>
        <v>5640000</v>
      </c>
      <c r="P86" s="16" t="s">
        <v>1466</v>
      </c>
      <c r="Q86" s="20"/>
      <c r="R86" s="33"/>
    </row>
    <row r="87" spans="1:18" s="34" customFormat="1" ht="40.5" customHeight="1">
      <c r="A87" s="12">
        <v>26</v>
      </c>
      <c r="B87" s="12" t="s">
        <v>535</v>
      </c>
      <c r="C87" s="17" t="s">
        <v>536</v>
      </c>
      <c r="D87" s="17" t="s">
        <v>56</v>
      </c>
      <c r="E87" s="26">
        <v>36050</v>
      </c>
      <c r="F87" s="12" t="s">
        <v>537</v>
      </c>
      <c r="G87" s="21" t="s">
        <v>149</v>
      </c>
      <c r="H87" s="22">
        <v>221431538</v>
      </c>
      <c r="I87" s="22" t="s">
        <v>874</v>
      </c>
      <c r="J87" s="20">
        <v>5640000</v>
      </c>
      <c r="K87" s="20"/>
      <c r="L87" s="23"/>
      <c r="M87" s="12"/>
      <c r="N87" s="38">
        <v>1</v>
      </c>
      <c r="O87" s="16">
        <f t="shared" si="1"/>
        <v>5640000</v>
      </c>
      <c r="P87" s="16" t="s">
        <v>1466</v>
      </c>
      <c r="Q87" s="20"/>
      <c r="R87" s="33"/>
    </row>
    <row r="88" spans="1:18" s="34" customFormat="1" ht="35.25" customHeight="1">
      <c r="A88" s="12">
        <v>27</v>
      </c>
      <c r="B88" s="12" t="s">
        <v>809</v>
      </c>
      <c r="C88" s="17" t="s">
        <v>810</v>
      </c>
      <c r="D88" s="17" t="s">
        <v>72</v>
      </c>
      <c r="E88" s="26">
        <v>37459</v>
      </c>
      <c r="F88" s="12" t="s">
        <v>562</v>
      </c>
      <c r="G88" s="21" t="s">
        <v>150</v>
      </c>
      <c r="H88" s="22">
        <v>264551353</v>
      </c>
      <c r="I88" s="22" t="s">
        <v>868</v>
      </c>
      <c r="J88" s="20">
        <v>5070000</v>
      </c>
      <c r="K88" s="20"/>
      <c r="L88" s="23"/>
      <c r="M88" s="12"/>
      <c r="N88" s="38">
        <v>1</v>
      </c>
      <c r="O88" s="16">
        <f t="shared" si="1"/>
        <v>5070000</v>
      </c>
      <c r="P88" s="16" t="s">
        <v>1466</v>
      </c>
      <c r="Q88" s="20"/>
      <c r="R88" s="33"/>
    </row>
    <row r="89" spans="1:18" s="34" customFormat="1" ht="94.5">
      <c r="A89" s="12">
        <v>28</v>
      </c>
      <c r="B89" s="12" t="s">
        <v>560</v>
      </c>
      <c r="C89" s="17" t="s">
        <v>561</v>
      </c>
      <c r="D89" s="17" t="s">
        <v>162</v>
      </c>
      <c r="E89" s="26">
        <v>36994</v>
      </c>
      <c r="F89" s="12" t="s">
        <v>562</v>
      </c>
      <c r="G89" s="21" t="s">
        <v>154</v>
      </c>
      <c r="H89" s="22">
        <v>366182719</v>
      </c>
      <c r="I89" s="22" t="s">
        <v>875</v>
      </c>
      <c r="J89" s="16">
        <v>3855000</v>
      </c>
      <c r="K89" s="16"/>
      <c r="L89" s="23"/>
      <c r="M89" s="12"/>
      <c r="N89" s="37">
        <v>0.7</v>
      </c>
      <c r="O89" s="16">
        <f t="shared" si="1"/>
        <v>2698500</v>
      </c>
      <c r="P89" s="16" t="s">
        <v>1466</v>
      </c>
      <c r="Q89" s="20"/>
      <c r="R89" s="33" t="s">
        <v>156</v>
      </c>
    </row>
    <row r="90" spans="1:18" s="34" customFormat="1" ht="15.75">
      <c r="A90" s="12">
        <v>29</v>
      </c>
      <c r="B90" s="12" t="s">
        <v>796</v>
      </c>
      <c r="C90" s="17" t="s">
        <v>797</v>
      </c>
      <c r="D90" s="17" t="s">
        <v>160</v>
      </c>
      <c r="E90" s="26">
        <v>36722</v>
      </c>
      <c r="F90" s="12" t="s">
        <v>798</v>
      </c>
      <c r="G90" s="21" t="s">
        <v>149</v>
      </c>
      <c r="H90" s="22">
        <v>281218932</v>
      </c>
      <c r="I90" s="22" t="s">
        <v>865</v>
      </c>
      <c r="J90" s="20">
        <v>5046000</v>
      </c>
      <c r="K90" s="20"/>
      <c r="L90" s="23"/>
      <c r="M90" s="12"/>
      <c r="N90" s="38">
        <v>1</v>
      </c>
      <c r="O90" s="16">
        <f t="shared" si="1"/>
        <v>5046000</v>
      </c>
      <c r="P90" s="16" t="s">
        <v>1466</v>
      </c>
      <c r="Q90" s="20"/>
      <c r="R90" s="33"/>
    </row>
    <row r="91" spans="1:18" s="34" customFormat="1" ht="40.5" customHeight="1">
      <c r="A91" s="12">
        <v>30</v>
      </c>
      <c r="B91" s="12" t="s">
        <v>799</v>
      </c>
      <c r="C91" s="17" t="s">
        <v>800</v>
      </c>
      <c r="D91" s="17" t="s">
        <v>801</v>
      </c>
      <c r="E91" s="26">
        <v>36723</v>
      </c>
      <c r="F91" s="12" t="s">
        <v>802</v>
      </c>
      <c r="G91" s="21" t="s">
        <v>155</v>
      </c>
      <c r="H91" s="19" t="s">
        <v>803</v>
      </c>
      <c r="I91" s="22" t="s">
        <v>866</v>
      </c>
      <c r="J91" s="20">
        <v>5200000</v>
      </c>
      <c r="K91" s="20"/>
      <c r="L91" s="23"/>
      <c r="M91" s="12"/>
      <c r="N91" s="38">
        <v>1</v>
      </c>
      <c r="O91" s="16">
        <f t="shared" si="1"/>
        <v>5200000</v>
      </c>
      <c r="P91" s="16" t="s">
        <v>1466</v>
      </c>
      <c r="Q91" s="20"/>
      <c r="R91" s="33"/>
    </row>
    <row r="92" spans="1:253" s="34" customFormat="1" ht="63">
      <c r="A92" s="12">
        <v>31</v>
      </c>
      <c r="B92" s="12" t="s">
        <v>1343</v>
      </c>
      <c r="C92" s="15" t="s">
        <v>1233</v>
      </c>
      <c r="D92" s="17" t="s">
        <v>38</v>
      </c>
      <c r="E92" s="26">
        <v>37151</v>
      </c>
      <c r="F92" s="12" t="s">
        <v>1344</v>
      </c>
      <c r="G92" s="21" t="s">
        <v>1345</v>
      </c>
      <c r="H92" s="22">
        <v>281304059</v>
      </c>
      <c r="I92" s="19" t="s">
        <v>1346</v>
      </c>
      <c r="J92" s="20">
        <v>4660000</v>
      </c>
      <c r="K92" s="12"/>
      <c r="L92" s="12"/>
      <c r="M92" s="12"/>
      <c r="N92" s="24">
        <v>0.5</v>
      </c>
      <c r="O92" s="16">
        <f t="shared" si="1"/>
        <v>2330000</v>
      </c>
      <c r="P92" s="16" t="s">
        <v>1466</v>
      </c>
      <c r="Q92" s="20"/>
      <c r="R92" s="45" t="s">
        <v>1401</v>
      </c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  <c r="AW92" s="45"/>
      <c r="AX92" s="45"/>
      <c r="AY92" s="45"/>
      <c r="AZ92" s="45"/>
      <c r="BA92" s="45"/>
      <c r="BB92" s="45"/>
      <c r="BC92" s="45"/>
      <c r="BD92" s="45"/>
      <c r="BE92" s="45"/>
      <c r="BF92" s="45"/>
      <c r="BG92" s="45"/>
      <c r="BH92" s="45"/>
      <c r="BI92" s="45"/>
      <c r="BJ92" s="45"/>
      <c r="BK92" s="45"/>
      <c r="BL92" s="45"/>
      <c r="BM92" s="45"/>
      <c r="BN92" s="45"/>
      <c r="BO92" s="45"/>
      <c r="BP92" s="45"/>
      <c r="BQ92" s="45"/>
      <c r="BR92" s="45"/>
      <c r="BS92" s="45"/>
      <c r="BT92" s="45"/>
      <c r="BU92" s="45"/>
      <c r="BV92" s="45"/>
      <c r="BW92" s="45"/>
      <c r="BX92" s="45"/>
      <c r="BY92" s="45"/>
      <c r="BZ92" s="45"/>
      <c r="CA92" s="45"/>
      <c r="CB92" s="45"/>
      <c r="CC92" s="45"/>
      <c r="CD92" s="45"/>
      <c r="CE92" s="45"/>
      <c r="CF92" s="45"/>
      <c r="CG92" s="45"/>
      <c r="CH92" s="45"/>
      <c r="CI92" s="45"/>
      <c r="CJ92" s="45"/>
      <c r="CK92" s="45"/>
      <c r="CL92" s="45"/>
      <c r="CM92" s="45"/>
      <c r="CN92" s="45"/>
      <c r="CO92" s="45"/>
      <c r="CP92" s="45"/>
      <c r="CQ92" s="45"/>
      <c r="CR92" s="45"/>
      <c r="CS92" s="45"/>
      <c r="CT92" s="45"/>
      <c r="CU92" s="45"/>
      <c r="CV92" s="45"/>
      <c r="CW92" s="45"/>
      <c r="CX92" s="45"/>
      <c r="CY92" s="45"/>
      <c r="CZ92" s="45"/>
      <c r="DA92" s="45"/>
      <c r="DB92" s="45"/>
      <c r="DC92" s="45"/>
      <c r="DD92" s="45"/>
      <c r="DE92" s="45"/>
      <c r="DF92" s="45"/>
      <c r="DG92" s="45"/>
      <c r="DH92" s="45"/>
      <c r="DI92" s="45"/>
      <c r="DJ92" s="45"/>
      <c r="DK92" s="45"/>
      <c r="DL92" s="45"/>
      <c r="DM92" s="45"/>
      <c r="DN92" s="45"/>
      <c r="DO92" s="45"/>
      <c r="DP92" s="45"/>
      <c r="DQ92" s="45"/>
      <c r="DR92" s="45"/>
      <c r="DS92" s="45"/>
      <c r="DT92" s="45"/>
      <c r="DU92" s="45"/>
      <c r="DV92" s="45"/>
      <c r="DW92" s="45"/>
      <c r="DX92" s="45"/>
      <c r="DY92" s="45"/>
      <c r="DZ92" s="45"/>
      <c r="EA92" s="45"/>
      <c r="EB92" s="45"/>
      <c r="EC92" s="45"/>
      <c r="ED92" s="45"/>
      <c r="EE92" s="45"/>
      <c r="EF92" s="45"/>
      <c r="EG92" s="45"/>
      <c r="EH92" s="45"/>
      <c r="EI92" s="45"/>
      <c r="EJ92" s="45"/>
      <c r="EK92" s="45"/>
      <c r="EL92" s="45"/>
      <c r="EM92" s="45"/>
      <c r="EN92" s="45"/>
      <c r="EO92" s="45"/>
      <c r="EP92" s="45"/>
      <c r="EQ92" s="45"/>
      <c r="ER92" s="45"/>
      <c r="ES92" s="45"/>
      <c r="ET92" s="45"/>
      <c r="EU92" s="45"/>
      <c r="EV92" s="45"/>
      <c r="EW92" s="45"/>
      <c r="EX92" s="45"/>
      <c r="EY92" s="45"/>
      <c r="EZ92" s="45"/>
      <c r="FA92" s="45"/>
      <c r="FB92" s="45"/>
      <c r="FC92" s="45"/>
      <c r="FD92" s="45"/>
      <c r="FE92" s="45"/>
      <c r="FF92" s="45"/>
      <c r="FG92" s="45"/>
      <c r="FH92" s="45"/>
      <c r="FI92" s="45"/>
      <c r="FJ92" s="45"/>
      <c r="FK92" s="45"/>
      <c r="FL92" s="45"/>
      <c r="FM92" s="45"/>
      <c r="FN92" s="45"/>
      <c r="FO92" s="45"/>
      <c r="FP92" s="45"/>
      <c r="FQ92" s="45"/>
      <c r="FR92" s="45"/>
      <c r="FS92" s="45"/>
      <c r="FT92" s="45"/>
      <c r="FU92" s="45"/>
      <c r="FV92" s="45"/>
      <c r="FW92" s="45"/>
      <c r="FX92" s="45"/>
      <c r="FY92" s="45"/>
      <c r="FZ92" s="45"/>
      <c r="GA92" s="45"/>
      <c r="GB92" s="45"/>
      <c r="GC92" s="45"/>
      <c r="GD92" s="45"/>
      <c r="GE92" s="45"/>
      <c r="GF92" s="45"/>
      <c r="GG92" s="45"/>
      <c r="GH92" s="45"/>
      <c r="GI92" s="45"/>
      <c r="GJ92" s="45"/>
      <c r="GK92" s="45"/>
      <c r="GL92" s="45"/>
      <c r="GM92" s="45"/>
      <c r="GN92" s="45"/>
      <c r="GO92" s="45"/>
      <c r="GP92" s="45"/>
      <c r="GQ92" s="45"/>
      <c r="GR92" s="45"/>
      <c r="GS92" s="45"/>
      <c r="GT92" s="45"/>
      <c r="GU92" s="45"/>
      <c r="GV92" s="45"/>
      <c r="GW92" s="45"/>
      <c r="GX92" s="45"/>
      <c r="GY92" s="45"/>
      <c r="GZ92" s="45"/>
      <c r="HA92" s="45"/>
      <c r="HB92" s="45"/>
      <c r="HC92" s="45"/>
      <c r="HD92" s="45"/>
      <c r="HE92" s="45"/>
      <c r="HF92" s="45"/>
      <c r="HG92" s="45"/>
      <c r="HH92" s="45"/>
      <c r="HI92" s="45"/>
      <c r="HJ92" s="45"/>
      <c r="HK92" s="45"/>
      <c r="HL92" s="45"/>
      <c r="HM92" s="45"/>
      <c r="HN92" s="45"/>
      <c r="HO92" s="45"/>
      <c r="HP92" s="45"/>
      <c r="HQ92" s="45"/>
      <c r="HR92" s="45"/>
      <c r="HS92" s="45"/>
      <c r="HT92" s="45"/>
      <c r="HU92" s="45"/>
      <c r="HV92" s="45"/>
      <c r="HW92" s="45"/>
      <c r="HX92" s="45"/>
      <c r="HY92" s="45"/>
      <c r="HZ92" s="45"/>
      <c r="IA92" s="45"/>
      <c r="IB92" s="45"/>
      <c r="IC92" s="45"/>
      <c r="ID92" s="45"/>
      <c r="IE92" s="45"/>
      <c r="IF92" s="45"/>
      <c r="IG92" s="45"/>
      <c r="IH92" s="45"/>
      <c r="II92" s="45"/>
      <c r="IJ92" s="45"/>
      <c r="IK92" s="45"/>
      <c r="IL92" s="45"/>
      <c r="IM92" s="45"/>
      <c r="IN92" s="45"/>
      <c r="IO92" s="45"/>
      <c r="IP92" s="45"/>
      <c r="IQ92" s="45"/>
      <c r="IR92" s="45"/>
      <c r="IS92" s="45"/>
    </row>
    <row r="93" spans="1:18" s="34" customFormat="1" ht="94.5">
      <c r="A93" s="12">
        <v>32</v>
      </c>
      <c r="B93" s="12" t="s">
        <v>911</v>
      </c>
      <c r="C93" s="17" t="s">
        <v>912</v>
      </c>
      <c r="D93" s="17" t="s">
        <v>913</v>
      </c>
      <c r="E93" s="26">
        <v>37536</v>
      </c>
      <c r="F93" s="12" t="s">
        <v>914</v>
      </c>
      <c r="G93" s="21" t="s">
        <v>154</v>
      </c>
      <c r="H93" s="22">
        <v>251248015</v>
      </c>
      <c r="I93" s="42" t="s">
        <v>1003</v>
      </c>
      <c r="J93" s="20">
        <v>5540000</v>
      </c>
      <c r="K93" s="20"/>
      <c r="L93" s="12"/>
      <c r="M93" s="12"/>
      <c r="N93" s="24">
        <v>0.7</v>
      </c>
      <c r="O93" s="16">
        <f t="shared" si="1"/>
        <v>3877999.9999999995</v>
      </c>
      <c r="P93" s="16" t="s">
        <v>1466</v>
      </c>
      <c r="Q93" s="20"/>
      <c r="R93" s="33" t="s">
        <v>915</v>
      </c>
    </row>
    <row r="94" spans="1:18" s="34" customFormat="1" ht="51" customHeight="1">
      <c r="A94" s="12">
        <v>33</v>
      </c>
      <c r="B94" s="12" t="s">
        <v>551</v>
      </c>
      <c r="C94" s="17" t="s">
        <v>552</v>
      </c>
      <c r="D94" s="17" t="s">
        <v>553</v>
      </c>
      <c r="E94" s="26">
        <v>37315</v>
      </c>
      <c r="F94" s="12" t="s">
        <v>554</v>
      </c>
      <c r="G94" s="43" t="s">
        <v>153</v>
      </c>
      <c r="H94" s="22">
        <v>264558411</v>
      </c>
      <c r="I94" s="22" t="s">
        <v>872</v>
      </c>
      <c r="J94" s="16">
        <v>5930000</v>
      </c>
      <c r="K94" s="16"/>
      <c r="L94" s="23"/>
      <c r="M94" s="12"/>
      <c r="N94" s="37">
        <v>1</v>
      </c>
      <c r="O94" s="16">
        <f t="shared" si="1"/>
        <v>5930000</v>
      </c>
      <c r="P94" s="16" t="s">
        <v>1466</v>
      </c>
      <c r="Q94" s="20"/>
      <c r="R94" s="33"/>
    </row>
    <row r="95" spans="1:18" s="34" customFormat="1" ht="94.5">
      <c r="A95" s="12">
        <v>34</v>
      </c>
      <c r="B95" s="12" t="s">
        <v>804</v>
      </c>
      <c r="C95" s="17" t="s">
        <v>805</v>
      </c>
      <c r="D95" s="17" t="s">
        <v>806</v>
      </c>
      <c r="E95" s="26">
        <v>37137</v>
      </c>
      <c r="F95" s="12" t="s">
        <v>807</v>
      </c>
      <c r="G95" s="21" t="s">
        <v>154</v>
      </c>
      <c r="H95" s="22">
        <v>241811236</v>
      </c>
      <c r="I95" s="22" t="s">
        <v>867</v>
      </c>
      <c r="J95" s="20">
        <v>5045000</v>
      </c>
      <c r="K95" s="20"/>
      <c r="L95" s="23"/>
      <c r="M95" s="12"/>
      <c r="N95" s="38">
        <v>0.7</v>
      </c>
      <c r="O95" s="16">
        <f t="shared" si="1"/>
        <v>3531500</v>
      </c>
      <c r="P95" s="16" t="s">
        <v>1466</v>
      </c>
      <c r="Q95" s="20"/>
      <c r="R95" s="46" t="s">
        <v>808</v>
      </c>
    </row>
    <row r="96" spans="1:18" s="34" customFormat="1" ht="31.5">
      <c r="A96" s="12">
        <v>35</v>
      </c>
      <c r="B96" s="12" t="s">
        <v>921</v>
      </c>
      <c r="C96" s="17" t="s">
        <v>922</v>
      </c>
      <c r="D96" s="17" t="s">
        <v>200</v>
      </c>
      <c r="E96" s="26">
        <v>37471</v>
      </c>
      <c r="F96" s="12" t="s">
        <v>923</v>
      </c>
      <c r="G96" s="21" t="s">
        <v>532</v>
      </c>
      <c r="H96" s="22">
        <v>281311167</v>
      </c>
      <c r="I96" s="19" t="s">
        <v>1001</v>
      </c>
      <c r="J96" s="20">
        <v>5380000</v>
      </c>
      <c r="K96" s="20"/>
      <c r="L96" s="12"/>
      <c r="M96" s="12"/>
      <c r="N96" s="24">
        <v>1</v>
      </c>
      <c r="O96" s="16">
        <f t="shared" si="1"/>
        <v>5380000</v>
      </c>
      <c r="P96" s="16" t="s">
        <v>1466</v>
      </c>
      <c r="Q96" s="20"/>
      <c r="R96" s="33"/>
    </row>
    <row r="97" spans="1:18" s="34" customFormat="1" ht="47.25">
      <c r="A97" s="12">
        <v>36</v>
      </c>
      <c r="B97" s="12" t="s">
        <v>547</v>
      </c>
      <c r="C97" s="17" t="s">
        <v>548</v>
      </c>
      <c r="D97" s="17" t="s">
        <v>549</v>
      </c>
      <c r="E97" s="26">
        <v>37565</v>
      </c>
      <c r="F97" s="12" t="s">
        <v>550</v>
      </c>
      <c r="G97" s="43" t="s">
        <v>153</v>
      </c>
      <c r="H97" s="22">
        <v>264542709</v>
      </c>
      <c r="I97" s="22" t="s">
        <v>871</v>
      </c>
      <c r="J97" s="16">
        <v>5330000</v>
      </c>
      <c r="K97" s="16"/>
      <c r="L97" s="23"/>
      <c r="M97" s="12"/>
      <c r="N97" s="37">
        <v>1</v>
      </c>
      <c r="O97" s="16">
        <f t="shared" si="1"/>
        <v>5330000</v>
      </c>
      <c r="P97" s="16" t="s">
        <v>1466</v>
      </c>
      <c r="Q97" s="20"/>
      <c r="R97" s="33"/>
    </row>
    <row r="98" spans="1:18" s="34" customFormat="1" ht="47.25">
      <c r="A98" s="12">
        <v>37</v>
      </c>
      <c r="B98" s="12" t="s">
        <v>926</v>
      </c>
      <c r="C98" s="17" t="s">
        <v>927</v>
      </c>
      <c r="D98" s="17" t="s">
        <v>928</v>
      </c>
      <c r="E98" s="26">
        <v>37600</v>
      </c>
      <c r="F98" s="12" t="s">
        <v>550</v>
      </c>
      <c r="G98" s="21" t="s">
        <v>153</v>
      </c>
      <c r="H98" s="22">
        <v>264575796</v>
      </c>
      <c r="I98" s="19" t="s">
        <v>1004</v>
      </c>
      <c r="J98" s="20">
        <v>4735000</v>
      </c>
      <c r="K98" s="20"/>
      <c r="L98" s="12"/>
      <c r="M98" s="12"/>
      <c r="N98" s="24">
        <v>1</v>
      </c>
      <c r="O98" s="16">
        <f t="shared" si="1"/>
        <v>4735000</v>
      </c>
      <c r="P98" s="16" t="s">
        <v>1466</v>
      </c>
      <c r="Q98" s="20"/>
      <c r="R98" s="33"/>
    </row>
    <row r="99" spans="1:18" s="34" customFormat="1" ht="47.25">
      <c r="A99" s="12">
        <v>38</v>
      </c>
      <c r="B99" s="12" t="s">
        <v>908</v>
      </c>
      <c r="C99" s="17" t="s">
        <v>909</v>
      </c>
      <c r="D99" s="17" t="s">
        <v>19</v>
      </c>
      <c r="E99" s="26">
        <v>37297</v>
      </c>
      <c r="F99" s="12" t="s">
        <v>910</v>
      </c>
      <c r="G99" s="21" t="s">
        <v>153</v>
      </c>
      <c r="H99" s="22">
        <v>264576933</v>
      </c>
      <c r="I99" s="19" t="s">
        <v>1007</v>
      </c>
      <c r="J99" s="20">
        <v>2950000</v>
      </c>
      <c r="K99" s="20"/>
      <c r="L99" s="23"/>
      <c r="M99" s="12"/>
      <c r="N99" s="39" t="s">
        <v>22</v>
      </c>
      <c r="O99" s="16">
        <f t="shared" si="1"/>
        <v>2950000</v>
      </c>
      <c r="P99" s="16" t="s">
        <v>1466</v>
      </c>
      <c r="Q99" s="20"/>
      <c r="R99" s="33"/>
    </row>
    <row r="100" spans="1:18" s="34" customFormat="1" ht="15.75">
      <c r="A100" s="12">
        <v>39</v>
      </c>
      <c r="B100" s="12" t="s">
        <v>918</v>
      </c>
      <c r="C100" s="17" t="s">
        <v>919</v>
      </c>
      <c r="D100" s="17" t="s">
        <v>338</v>
      </c>
      <c r="E100" s="26">
        <v>37361</v>
      </c>
      <c r="F100" s="12" t="s">
        <v>920</v>
      </c>
      <c r="G100" s="21" t="s">
        <v>149</v>
      </c>
      <c r="H100" s="22">
        <v>281293607</v>
      </c>
      <c r="I100" s="42" t="s">
        <v>1002</v>
      </c>
      <c r="J100" s="20">
        <v>6210000</v>
      </c>
      <c r="K100" s="20"/>
      <c r="L100" s="12"/>
      <c r="M100" s="12"/>
      <c r="N100" s="24">
        <v>1</v>
      </c>
      <c r="O100" s="16">
        <f t="shared" si="1"/>
        <v>6210000</v>
      </c>
      <c r="P100" s="16" t="s">
        <v>1466</v>
      </c>
      <c r="Q100" s="20"/>
      <c r="R100" s="35"/>
    </row>
    <row r="101" spans="1:19" s="34" customFormat="1" ht="31.5">
      <c r="A101" s="12">
        <v>40</v>
      </c>
      <c r="B101" s="13" t="s">
        <v>1394</v>
      </c>
      <c r="C101" s="14" t="s">
        <v>1395</v>
      </c>
      <c r="D101" s="14" t="s">
        <v>1042</v>
      </c>
      <c r="E101" s="26">
        <v>37298</v>
      </c>
      <c r="F101" s="13" t="s">
        <v>920</v>
      </c>
      <c r="G101" s="21" t="s">
        <v>532</v>
      </c>
      <c r="H101" s="30">
        <v>342042543</v>
      </c>
      <c r="I101" s="19" t="s">
        <v>1396</v>
      </c>
      <c r="J101" s="20">
        <v>5330000</v>
      </c>
      <c r="K101" s="20"/>
      <c r="L101" s="20"/>
      <c r="M101" s="49"/>
      <c r="N101" s="37">
        <v>1</v>
      </c>
      <c r="O101" s="16">
        <f t="shared" si="1"/>
        <v>5330000</v>
      </c>
      <c r="P101" s="16" t="s">
        <v>1466</v>
      </c>
      <c r="Q101" s="20"/>
      <c r="R101" s="54"/>
      <c r="S101" s="33"/>
    </row>
    <row r="102" spans="1:253" s="34" customFormat="1" ht="63">
      <c r="A102" s="12">
        <v>41</v>
      </c>
      <c r="B102" s="12" t="s">
        <v>1363</v>
      </c>
      <c r="C102" s="17" t="s">
        <v>1372</v>
      </c>
      <c r="D102" s="17" t="s">
        <v>7</v>
      </c>
      <c r="E102" s="26">
        <v>37590</v>
      </c>
      <c r="F102" s="20" t="s">
        <v>1364</v>
      </c>
      <c r="G102" s="21" t="s">
        <v>1345</v>
      </c>
      <c r="H102" s="22">
        <v>321759880</v>
      </c>
      <c r="I102" s="19" t="s">
        <v>1439</v>
      </c>
      <c r="J102" s="16">
        <v>5615000</v>
      </c>
      <c r="K102" s="12"/>
      <c r="L102" s="23"/>
      <c r="M102" s="12"/>
      <c r="N102" s="24">
        <v>0.5</v>
      </c>
      <c r="O102" s="16">
        <f t="shared" si="1"/>
        <v>2807500</v>
      </c>
      <c r="P102" s="16" t="s">
        <v>1466</v>
      </c>
      <c r="Q102" s="20"/>
      <c r="R102" s="47" t="s">
        <v>1365</v>
      </c>
      <c r="S102" s="47"/>
      <c r="T102" s="47"/>
      <c r="U102" s="47"/>
      <c r="V102" s="47"/>
      <c r="W102" s="47"/>
      <c r="X102" s="47"/>
      <c r="Y102" s="47"/>
      <c r="Z102" s="47"/>
      <c r="AA102" s="47"/>
      <c r="AB102" s="47"/>
      <c r="AC102" s="47"/>
      <c r="AD102" s="47"/>
      <c r="AE102" s="47"/>
      <c r="AF102" s="47"/>
      <c r="AG102" s="47"/>
      <c r="AH102" s="47"/>
      <c r="AI102" s="47"/>
      <c r="AJ102" s="47"/>
      <c r="AK102" s="47"/>
      <c r="AL102" s="47"/>
      <c r="AM102" s="47"/>
      <c r="AN102" s="47"/>
      <c r="AO102" s="47"/>
      <c r="AP102" s="47"/>
      <c r="AQ102" s="47"/>
      <c r="AR102" s="47"/>
      <c r="AS102" s="47"/>
      <c r="AT102" s="47"/>
      <c r="AU102" s="47"/>
      <c r="AV102" s="47"/>
      <c r="AW102" s="47"/>
      <c r="AX102" s="47"/>
      <c r="AY102" s="47"/>
      <c r="AZ102" s="47"/>
      <c r="BA102" s="47"/>
      <c r="BB102" s="47"/>
      <c r="BC102" s="47"/>
      <c r="BD102" s="47"/>
      <c r="BE102" s="47"/>
      <c r="BF102" s="47"/>
      <c r="BG102" s="47"/>
      <c r="BH102" s="47"/>
      <c r="BI102" s="47"/>
      <c r="BJ102" s="47"/>
      <c r="BK102" s="47"/>
      <c r="BL102" s="47"/>
      <c r="BM102" s="47"/>
      <c r="BN102" s="47"/>
      <c r="BO102" s="47"/>
      <c r="BP102" s="47"/>
      <c r="BQ102" s="47"/>
      <c r="BR102" s="47"/>
      <c r="BS102" s="47"/>
      <c r="BT102" s="47"/>
      <c r="BU102" s="47"/>
      <c r="BV102" s="47"/>
      <c r="BW102" s="47"/>
      <c r="BX102" s="47"/>
      <c r="BY102" s="47"/>
      <c r="BZ102" s="47"/>
      <c r="CA102" s="47"/>
      <c r="CB102" s="47"/>
      <c r="CC102" s="47"/>
      <c r="CD102" s="47"/>
      <c r="CE102" s="47"/>
      <c r="CF102" s="47"/>
      <c r="CG102" s="47"/>
      <c r="CH102" s="47"/>
      <c r="CI102" s="47"/>
      <c r="CJ102" s="47"/>
      <c r="CK102" s="47"/>
      <c r="CL102" s="47"/>
      <c r="CM102" s="47"/>
      <c r="CN102" s="47"/>
      <c r="CO102" s="47"/>
      <c r="CP102" s="47"/>
      <c r="CQ102" s="47"/>
      <c r="CR102" s="47"/>
      <c r="CS102" s="47"/>
      <c r="CT102" s="47"/>
      <c r="CU102" s="47"/>
      <c r="CV102" s="47"/>
      <c r="CW102" s="47"/>
      <c r="CX102" s="47"/>
      <c r="CY102" s="47"/>
      <c r="CZ102" s="47"/>
      <c r="DA102" s="47"/>
      <c r="DB102" s="47"/>
      <c r="DC102" s="47"/>
      <c r="DD102" s="47"/>
      <c r="DE102" s="47"/>
      <c r="DF102" s="47"/>
      <c r="DG102" s="47"/>
      <c r="DH102" s="47"/>
      <c r="DI102" s="47"/>
      <c r="DJ102" s="47"/>
      <c r="DK102" s="47"/>
      <c r="DL102" s="47"/>
      <c r="DM102" s="47"/>
      <c r="DN102" s="47"/>
      <c r="DO102" s="47"/>
      <c r="DP102" s="47"/>
      <c r="DQ102" s="47"/>
      <c r="DR102" s="47"/>
      <c r="DS102" s="47"/>
      <c r="DT102" s="47"/>
      <c r="DU102" s="47"/>
      <c r="DV102" s="47"/>
      <c r="DW102" s="47"/>
      <c r="DX102" s="47"/>
      <c r="DY102" s="47"/>
      <c r="DZ102" s="47"/>
      <c r="EA102" s="47"/>
      <c r="EB102" s="47"/>
      <c r="EC102" s="47"/>
      <c r="ED102" s="47"/>
      <c r="EE102" s="47"/>
      <c r="EF102" s="47"/>
      <c r="EG102" s="47"/>
      <c r="EH102" s="47"/>
      <c r="EI102" s="47"/>
      <c r="EJ102" s="47"/>
      <c r="EK102" s="47"/>
      <c r="EL102" s="47"/>
      <c r="EM102" s="47"/>
      <c r="EN102" s="47"/>
      <c r="EO102" s="47"/>
      <c r="EP102" s="47"/>
      <c r="EQ102" s="47"/>
      <c r="ER102" s="47"/>
      <c r="ES102" s="47"/>
      <c r="ET102" s="47"/>
      <c r="EU102" s="47"/>
      <c r="EV102" s="47"/>
      <c r="EW102" s="47"/>
      <c r="EX102" s="47"/>
      <c r="EY102" s="47"/>
      <c r="EZ102" s="47"/>
      <c r="FA102" s="47"/>
      <c r="FB102" s="47"/>
      <c r="FC102" s="47"/>
      <c r="FD102" s="47"/>
      <c r="FE102" s="47"/>
      <c r="FF102" s="47"/>
      <c r="FG102" s="47"/>
      <c r="FH102" s="47"/>
      <c r="FI102" s="47"/>
      <c r="FJ102" s="47"/>
      <c r="FK102" s="47"/>
      <c r="FL102" s="47"/>
      <c r="FM102" s="47"/>
      <c r="FN102" s="47"/>
      <c r="FO102" s="47"/>
      <c r="FP102" s="47"/>
      <c r="FQ102" s="47"/>
      <c r="FR102" s="47"/>
      <c r="FS102" s="47"/>
      <c r="FT102" s="47"/>
      <c r="FU102" s="47"/>
      <c r="FV102" s="47"/>
      <c r="FW102" s="47"/>
      <c r="FX102" s="47"/>
      <c r="FY102" s="47"/>
      <c r="FZ102" s="47"/>
      <c r="GA102" s="47"/>
      <c r="GB102" s="47"/>
      <c r="GC102" s="47"/>
      <c r="GD102" s="47"/>
      <c r="GE102" s="47"/>
      <c r="GF102" s="47"/>
      <c r="GG102" s="47"/>
      <c r="GH102" s="47"/>
      <c r="GI102" s="47"/>
      <c r="GJ102" s="47"/>
      <c r="GK102" s="47"/>
      <c r="GL102" s="47"/>
      <c r="GM102" s="47"/>
      <c r="GN102" s="47"/>
      <c r="GO102" s="47"/>
      <c r="GP102" s="47"/>
      <c r="GQ102" s="47"/>
      <c r="GR102" s="47"/>
      <c r="GS102" s="47"/>
      <c r="GT102" s="47"/>
      <c r="GU102" s="47"/>
      <c r="GV102" s="47"/>
      <c r="GW102" s="47"/>
      <c r="GX102" s="47"/>
      <c r="GY102" s="47"/>
      <c r="GZ102" s="47"/>
      <c r="HA102" s="47"/>
      <c r="HB102" s="47"/>
      <c r="HC102" s="47"/>
      <c r="HD102" s="47"/>
      <c r="HE102" s="47"/>
      <c r="HF102" s="47"/>
      <c r="HG102" s="47"/>
      <c r="HH102" s="47"/>
      <c r="HI102" s="47"/>
      <c r="HJ102" s="47"/>
      <c r="HK102" s="47"/>
      <c r="HL102" s="47"/>
      <c r="HM102" s="47"/>
      <c r="HN102" s="47"/>
      <c r="HO102" s="47"/>
      <c r="HP102" s="47"/>
      <c r="HQ102" s="47"/>
      <c r="HR102" s="47"/>
      <c r="HS102" s="47"/>
      <c r="HT102" s="47"/>
      <c r="HU102" s="47"/>
      <c r="HV102" s="47"/>
      <c r="HW102" s="47"/>
      <c r="HX102" s="47"/>
      <c r="HY102" s="47"/>
      <c r="HZ102" s="47"/>
      <c r="IA102" s="47"/>
      <c r="IB102" s="47"/>
      <c r="IC102" s="47"/>
      <c r="ID102" s="47"/>
      <c r="IE102" s="47"/>
      <c r="IF102" s="47"/>
      <c r="IG102" s="47"/>
      <c r="IH102" s="47"/>
      <c r="II102" s="47"/>
      <c r="IJ102" s="47"/>
      <c r="IK102" s="47"/>
      <c r="IL102" s="47"/>
      <c r="IM102" s="47"/>
      <c r="IN102" s="47"/>
      <c r="IO102" s="47"/>
      <c r="IP102" s="47"/>
      <c r="IQ102" s="47"/>
      <c r="IR102" s="47"/>
      <c r="IS102" s="47"/>
    </row>
    <row r="103" spans="1:253" s="34" customFormat="1" ht="31.5">
      <c r="A103" s="12">
        <v>42</v>
      </c>
      <c r="B103" s="12" t="s">
        <v>1405</v>
      </c>
      <c r="C103" s="17" t="s">
        <v>1406</v>
      </c>
      <c r="D103" s="17" t="s">
        <v>64</v>
      </c>
      <c r="E103" s="26">
        <v>37607</v>
      </c>
      <c r="F103" s="12" t="s">
        <v>1407</v>
      </c>
      <c r="G103" s="21" t="s">
        <v>532</v>
      </c>
      <c r="H103" s="22">
        <v>215564273</v>
      </c>
      <c r="I103" s="19" t="s">
        <v>1470</v>
      </c>
      <c r="J103" s="20">
        <v>3570000</v>
      </c>
      <c r="K103" s="12"/>
      <c r="L103" s="23"/>
      <c r="M103" s="12"/>
      <c r="N103" s="24">
        <v>1</v>
      </c>
      <c r="O103" s="16">
        <f t="shared" si="1"/>
        <v>3570000</v>
      </c>
      <c r="P103" s="16" t="s">
        <v>1466</v>
      </c>
      <c r="Q103" s="20"/>
      <c r="R103" s="47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  <c r="AQ103" s="45"/>
      <c r="AR103" s="45"/>
      <c r="AS103" s="45"/>
      <c r="AT103" s="45"/>
      <c r="AU103" s="45"/>
      <c r="AV103" s="45"/>
      <c r="AW103" s="45"/>
      <c r="AX103" s="45"/>
      <c r="AY103" s="45"/>
      <c r="AZ103" s="45"/>
      <c r="BA103" s="45"/>
      <c r="BB103" s="45"/>
      <c r="BC103" s="45"/>
      <c r="BD103" s="45"/>
      <c r="BE103" s="45"/>
      <c r="BF103" s="45"/>
      <c r="BG103" s="45"/>
      <c r="BH103" s="45"/>
      <c r="BI103" s="45"/>
      <c r="BJ103" s="45"/>
      <c r="BK103" s="45"/>
      <c r="BL103" s="45"/>
      <c r="BM103" s="45"/>
      <c r="BN103" s="45"/>
      <c r="BO103" s="45"/>
      <c r="BP103" s="45"/>
      <c r="BQ103" s="45"/>
      <c r="BR103" s="45"/>
      <c r="BS103" s="45"/>
      <c r="BT103" s="45"/>
      <c r="BU103" s="45"/>
      <c r="BV103" s="45"/>
      <c r="BW103" s="45"/>
      <c r="BX103" s="45"/>
      <c r="BY103" s="45"/>
      <c r="BZ103" s="45"/>
      <c r="CA103" s="45"/>
      <c r="CB103" s="45"/>
      <c r="CC103" s="45"/>
      <c r="CD103" s="45"/>
      <c r="CE103" s="45"/>
      <c r="CF103" s="45"/>
      <c r="CG103" s="45"/>
      <c r="CH103" s="45"/>
      <c r="CI103" s="45"/>
      <c r="CJ103" s="45"/>
      <c r="CK103" s="45"/>
      <c r="CL103" s="45"/>
      <c r="CM103" s="45"/>
      <c r="CN103" s="45"/>
      <c r="CO103" s="45"/>
      <c r="CP103" s="45"/>
      <c r="CQ103" s="45"/>
      <c r="CR103" s="45"/>
      <c r="CS103" s="45"/>
      <c r="CT103" s="45"/>
      <c r="CU103" s="45"/>
      <c r="CV103" s="45"/>
      <c r="CW103" s="45"/>
      <c r="CX103" s="45"/>
      <c r="CY103" s="45"/>
      <c r="CZ103" s="45"/>
      <c r="DA103" s="45"/>
      <c r="DB103" s="45"/>
      <c r="DC103" s="45"/>
      <c r="DD103" s="45"/>
      <c r="DE103" s="45"/>
      <c r="DF103" s="45"/>
      <c r="DG103" s="45"/>
      <c r="DH103" s="45"/>
      <c r="DI103" s="45"/>
      <c r="DJ103" s="45"/>
      <c r="DK103" s="45"/>
      <c r="DL103" s="45"/>
      <c r="DM103" s="45"/>
      <c r="DN103" s="45"/>
      <c r="DO103" s="45"/>
      <c r="DP103" s="45"/>
      <c r="DQ103" s="45"/>
      <c r="DR103" s="45"/>
      <c r="DS103" s="45"/>
      <c r="DT103" s="45"/>
      <c r="DU103" s="45"/>
      <c r="DV103" s="45"/>
      <c r="DW103" s="45"/>
      <c r="DX103" s="45"/>
      <c r="DY103" s="45"/>
      <c r="DZ103" s="45"/>
      <c r="EA103" s="45"/>
      <c r="EB103" s="45"/>
      <c r="EC103" s="45"/>
      <c r="ED103" s="45"/>
      <c r="EE103" s="45"/>
      <c r="EF103" s="45"/>
      <c r="EG103" s="45"/>
      <c r="EH103" s="45"/>
      <c r="EI103" s="45"/>
      <c r="EJ103" s="45"/>
      <c r="EK103" s="45"/>
      <c r="EL103" s="45"/>
      <c r="EM103" s="45"/>
      <c r="EN103" s="45"/>
      <c r="EO103" s="45"/>
      <c r="EP103" s="45"/>
      <c r="EQ103" s="45"/>
      <c r="ER103" s="45"/>
      <c r="ES103" s="45"/>
      <c r="ET103" s="45"/>
      <c r="EU103" s="45"/>
      <c r="EV103" s="45"/>
      <c r="EW103" s="45"/>
      <c r="EX103" s="45"/>
      <c r="EY103" s="45"/>
      <c r="EZ103" s="45"/>
      <c r="FA103" s="45"/>
      <c r="FB103" s="45"/>
      <c r="FC103" s="45"/>
      <c r="FD103" s="45"/>
      <c r="FE103" s="45"/>
      <c r="FF103" s="45"/>
      <c r="FG103" s="45"/>
      <c r="FH103" s="45"/>
      <c r="FI103" s="45"/>
      <c r="FJ103" s="45"/>
      <c r="FK103" s="45"/>
      <c r="FL103" s="45"/>
      <c r="FM103" s="45"/>
      <c r="FN103" s="45"/>
      <c r="FO103" s="45"/>
      <c r="FP103" s="45"/>
      <c r="FQ103" s="45"/>
      <c r="FR103" s="45"/>
      <c r="FS103" s="45"/>
      <c r="FT103" s="45"/>
      <c r="FU103" s="45"/>
      <c r="FV103" s="45"/>
      <c r="FW103" s="45"/>
      <c r="FX103" s="45"/>
      <c r="FY103" s="45"/>
      <c r="FZ103" s="45"/>
      <c r="GA103" s="45"/>
      <c r="GB103" s="45"/>
      <c r="GC103" s="45"/>
      <c r="GD103" s="45"/>
      <c r="GE103" s="45"/>
      <c r="GF103" s="45"/>
      <c r="GG103" s="45"/>
      <c r="GH103" s="45"/>
      <c r="GI103" s="45"/>
      <c r="GJ103" s="45"/>
      <c r="GK103" s="45"/>
      <c r="GL103" s="45"/>
      <c r="GM103" s="45"/>
      <c r="GN103" s="45"/>
      <c r="GO103" s="45"/>
      <c r="GP103" s="45"/>
      <c r="GQ103" s="45"/>
      <c r="GR103" s="45"/>
      <c r="GS103" s="45"/>
      <c r="GT103" s="45"/>
      <c r="GU103" s="45"/>
      <c r="GV103" s="45"/>
      <c r="GW103" s="45"/>
      <c r="GX103" s="45"/>
      <c r="GY103" s="45"/>
      <c r="GZ103" s="45"/>
      <c r="HA103" s="45"/>
      <c r="HB103" s="45"/>
      <c r="HC103" s="45"/>
      <c r="HD103" s="45"/>
      <c r="HE103" s="45"/>
      <c r="HF103" s="45"/>
      <c r="HG103" s="45"/>
      <c r="HH103" s="45"/>
      <c r="HI103" s="45"/>
      <c r="HJ103" s="45"/>
      <c r="HK103" s="45"/>
      <c r="HL103" s="45"/>
      <c r="HM103" s="45"/>
      <c r="HN103" s="45"/>
      <c r="HO103" s="45"/>
      <c r="HP103" s="45"/>
      <c r="HQ103" s="45"/>
      <c r="HR103" s="45"/>
      <c r="HS103" s="45"/>
      <c r="HT103" s="45"/>
      <c r="HU103" s="45"/>
      <c r="HV103" s="45"/>
      <c r="HW103" s="45"/>
      <c r="HX103" s="45"/>
      <c r="HY103" s="45"/>
      <c r="HZ103" s="45"/>
      <c r="IA103" s="45"/>
      <c r="IB103" s="45"/>
      <c r="IC103" s="45"/>
      <c r="ID103" s="45"/>
      <c r="IE103" s="45"/>
      <c r="IF103" s="45"/>
      <c r="IG103" s="45"/>
      <c r="IH103" s="45"/>
      <c r="II103" s="45"/>
      <c r="IJ103" s="45"/>
      <c r="IK103" s="45"/>
      <c r="IL103" s="45"/>
      <c r="IM103" s="45"/>
      <c r="IN103" s="45"/>
      <c r="IO103" s="45"/>
      <c r="IP103" s="45"/>
      <c r="IQ103" s="45"/>
      <c r="IR103" s="45"/>
      <c r="IS103" s="45"/>
    </row>
    <row r="104" spans="1:18" s="34" customFormat="1" ht="94.5">
      <c r="A104" s="12">
        <v>43</v>
      </c>
      <c r="B104" s="12" t="s">
        <v>555</v>
      </c>
      <c r="C104" s="17" t="s">
        <v>556</v>
      </c>
      <c r="D104" s="17" t="s">
        <v>557</v>
      </c>
      <c r="E104" s="26">
        <v>36452</v>
      </c>
      <c r="F104" s="12" t="s">
        <v>558</v>
      </c>
      <c r="G104" s="21" t="s">
        <v>154</v>
      </c>
      <c r="H104" s="22">
        <v>251198815</v>
      </c>
      <c r="I104" s="22" t="s">
        <v>873</v>
      </c>
      <c r="J104" s="16">
        <v>4450000</v>
      </c>
      <c r="K104" s="16"/>
      <c r="L104" s="23"/>
      <c r="M104" s="12"/>
      <c r="N104" s="37">
        <v>0.7</v>
      </c>
      <c r="O104" s="16">
        <f t="shared" si="1"/>
        <v>3115000</v>
      </c>
      <c r="P104" s="16" t="s">
        <v>1466</v>
      </c>
      <c r="Q104" s="20"/>
      <c r="R104" s="33" t="s">
        <v>559</v>
      </c>
    </row>
    <row r="105" spans="1:18" s="34" customFormat="1" ht="47.25">
      <c r="A105" s="12">
        <v>44</v>
      </c>
      <c r="B105" s="12" t="s">
        <v>543</v>
      </c>
      <c r="C105" s="17" t="s">
        <v>544</v>
      </c>
      <c r="D105" s="17" t="s">
        <v>545</v>
      </c>
      <c r="E105" s="26">
        <v>35887</v>
      </c>
      <c r="F105" s="12" t="s">
        <v>546</v>
      </c>
      <c r="G105" s="43" t="s">
        <v>153</v>
      </c>
      <c r="H105" s="22">
        <v>241757577</v>
      </c>
      <c r="I105" s="22" t="s">
        <v>870</v>
      </c>
      <c r="J105" s="20">
        <v>5355000</v>
      </c>
      <c r="K105" s="20"/>
      <c r="L105" s="23"/>
      <c r="M105" s="12"/>
      <c r="N105" s="37" t="s">
        <v>22</v>
      </c>
      <c r="O105" s="16">
        <f t="shared" si="1"/>
        <v>5355000</v>
      </c>
      <c r="P105" s="16" t="s">
        <v>1466</v>
      </c>
      <c r="Q105" s="20"/>
      <c r="R105" s="33"/>
    </row>
    <row r="106" spans="1:253" s="34" customFormat="1" ht="31.5">
      <c r="A106" s="12">
        <v>45</v>
      </c>
      <c r="B106" s="12" t="s">
        <v>1340</v>
      </c>
      <c r="C106" s="17" t="s">
        <v>1341</v>
      </c>
      <c r="D106" s="17" t="s">
        <v>736</v>
      </c>
      <c r="E106" s="26">
        <v>37309</v>
      </c>
      <c r="F106" s="12" t="s">
        <v>1342</v>
      </c>
      <c r="G106" s="43" t="s">
        <v>150</v>
      </c>
      <c r="H106" s="22">
        <v>231436930</v>
      </c>
      <c r="I106" s="22" t="s">
        <v>1458</v>
      </c>
      <c r="J106" s="20">
        <v>6810000</v>
      </c>
      <c r="K106" s="12"/>
      <c r="L106" s="23"/>
      <c r="M106" s="12"/>
      <c r="N106" s="39" t="s">
        <v>22</v>
      </c>
      <c r="O106" s="16">
        <f t="shared" si="1"/>
        <v>6810000</v>
      </c>
      <c r="P106" s="16" t="s">
        <v>1467</v>
      </c>
      <c r="Q106" s="20"/>
      <c r="R106" s="47" t="s">
        <v>1400</v>
      </c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  <c r="AP106" s="45"/>
      <c r="AQ106" s="45"/>
      <c r="AR106" s="45"/>
      <c r="AS106" s="45"/>
      <c r="AT106" s="45"/>
      <c r="AU106" s="45"/>
      <c r="AV106" s="45"/>
      <c r="AW106" s="45"/>
      <c r="AX106" s="45"/>
      <c r="AY106" s="45"/>
      <c r="AZ106" s="45"/>
      <c r="BA106" s="45"/>
      <c r="BB106" s="45"/>
      <c r="BC106" s="45"/>
      <c r="BD106" s="45"/>
      <c r="BE106" s="45"/>
      <c r="BF106" s="45"/>
      <c r="BG106" s="45"/>
      <c r="BH106" s="45"/>
      <c r="BI106" s="45"/>
      <c r="BJ106" s="45"/>
      <c r="BK106" s="45"/>
      <c r="BL106" s="45"/>
      <c r="BM106" s="45"/>
      <c r="BN106" s="45"/>
      <c r="BO106" s="45"/>
      <c r="BP106" s="45"/>
      <c r="BQ106" s="45"/>
      <c r="BR106" s="45"/>
      <c r="BS106" s="45"/>
      <c r="BT106" s="45"/>
      <c r="BU106" s="45"/>
      <c r="BV106" s="45"/>
      <c r="BW106" s="45"/>
      <c r="BX106" s="45"/>
      <c r="BY106" s="45"/>
      <c r="BZ106" s="45"/>
      <c r="CA106" s="45"/>
      <c r="CB106" s="45"/>
      <c r="CC106" s="45"/>
      <c r="CD106" s="45"/>
      <c r="CE106" s="45"/>
      <c r="CF106" s="45"/>
      <c r="CG106" s="45"/>
      <c r="CH106" s="45"/>
      <c r="CI106" s="45"/>
      <c r="CJ106" s="45"/>
      <c r="CK106" s="45"/>
      <c r="CL106" s="45"/>
      <c r="CM106" s="45"/>
      <c r="CN106" s="45"/>
      <c r="CO106" s="45"/>
      <c r="CP106" s="45"/>
      <c r="CQ106" s="45"/>
      <c r="CR106" s="45"/>
      <c r="CS106" s="45"/>
      <c r="CT106" s="45"/>
      <c r="CU106" s="45"/>
      <c r="CV106" s="45"/>
      <c r="CW106" s="45"/>
      <c r="CX106" s="45"/>
      <c r="CY106" s="45"/>
      <c r="CZ106" s="45"/>
      <c r="DA106" s="45"/>
      <c r="DB106" s="45"/>
      <c r="DC106" s="45"/>
      <c r="DD106" s="45"/>
      <c r="DE106" s="45"/>
      <c r="DF106" s="45"/>
      <c r="DG106" s="45"/>
      <c r="DH106" s="45"/>
      <c r="DI106" s="45"/>
      <c r="DJ106" s="45"/>
      <c r="DK106" s="45"/>
      <c r="DL106" s="45"/>
      <c r="DM106" s="45"/>
      <c r="DN106" s="45"/>
      <c r="DO106" s="45"/>
      <c r="DP106" s="45"/>
      <c r="DQ106" s="45"/>
      <c r="DR106" s="45"/>
      <c r="DS106" s="45"/>
      <c r="DT106" s="45"/>
      <c r="DU106" s="45"/>
      <c r="DV106" s="45"/>
      <c r="DW106" s="45"/>
      <c r="DX106" s="45"/>
      <c r="DY106" s="45"/>
      <c r="DZ106" s="45"/>
      <c r="EA106" s="45"/>
      <c r="EB106" s="45"/>
      <c r="EC106" s="45"/>
      <c r="ED106" s="45"/>
      <c r="EE106" s="45"/>
      <c r="EF106" s="45"/>
      <c r="EG106" s="45"/>
      <c r="EH106" s="45"/>
      <c r="EI106" s="45"/>
      <c r="EJ106" s="45"/>
      <c r="EK106" s="45"/>
      <c r="EL106" s="45"/>
      <c r="EM106" s="45"/>
      <c r="EN106" s="45"/>
      <c r="EO106" s="45"/>
      <c r="EP106" s="45"/>
      <c r="EQ106" s="45"/>
      <c r="ER106" s="45"/>
      <c r="ES106" s="45"/>
      <c r="ET106" s="45"/>
      <c r="EU106" s="45"/>
      <c r="EV106" s="45"/>
      <c r="EW106" s="45"/>
      <c r="EX106" s="45"/>
      <c r="EY106" s="45"/>
      <c r="EZ106" s="45"/>
      <c r="FA106" s="45"/>
      <c r="FB106" s="45"/>
      <c r="FC106" s="45"/>
      <c r="FD106" s="45"/>
      <c r="FE106" s="45"/>
      <c r="FF106" s="45"/>
      <c r="FG106" s="45"/>
      <c r="FH106" s="45"/>
      <c r="FI106" s="45"/>
      <c r="FJ106" s="45"/>
      <c r="FK106" s="45"/>
      <c r="FL106" s="45"/>
      <c r="FM106" s="45"/>
      <c r="FN106" s="45"/>
      <c r="FO106" s="45"/>
      <c r="FP106" s="45"/>
      <c r="FQ106" s="45"/>
      <c r="FR106" s="45"/>
      <c r="FS106" s="45"/>
      <c r="FT106" s="45"/>
      <c r="FU106" s="45"/>
      <c r="FV106" s="45"/>
      <c r="FW106" s="45"/>
      <c r="FX106" s="45"/>
      <c r="FY106" s="45"/>
      <c r="FZ106" s="45"/>
      <c r="GA106" s="45"/>
      <c r="GB106" s="45"/>
      <c r="GC106" s="45"/>
      <c r="GD106" s="45"/>
      <c r="GE106" s="45"/>
      <c r="GF106" s="45"/>
      <c r="GG106" s="45"/>
      <c r="GH106" s="45"/>
      <c r="GI106" s="45"/>
      <c r="GJ106" s="45"/>
      <c r="GK106" s="45"/>
      <c r="GL106" s="45"/>
      <c r="GM106" s="45"/>
      <c r="GN106" s="45"/>
      <c r="GO106" s="45"/>
      <c r="GP106" s="45"/>
      <c r="GQ106" s="45"/>
      <c r="GR106" s="45"/>
      <c r="GS106" s="45"/>
      <c r="GT106" s="45"/>
      <c r="GU106" s="45"/>
      <c r="GV106" s="45"/>
      <c r="GW106" s="45"/>
      <c r="GX106" s="45"/>
      <c r="GY106" s="45"/>
      <c r="GZ106" s="45"/>
      <c r="HA106" s="45"/>
      <c r="HB106" s="45"/>
      <c r="HC106" s="45"/>
      <c r="HD106" s="45"/>
      <c r="HE106" s="45"/>
      <c r="HF106" s="45"/>
      <c r="HG106" s="45"/>
      <c r="HH106" s="45"/>
      <c r="HI106" s="45"/>
      <c r="HJ106" s="45"/>
      <c r="HK106" s="45"/>
      <c r="HL106" s="45"/>
      <c r="HM106" s="45"/>
      <c r="HN106" s="45"/>
      <c r="HO106" s="45"/>
      <c r="HP106" s="45"/>
      <c r="HQ106" s="45"/>
      <c r="HR106" s="45"/>
      <c r="HS106" s="45"/>
      <c r="HT106" s="45"/>
      <c r="HU106" s="45"/>
      <c r="HV106" s="45"/>
      <c r="HW106" s="45"/>
      <c r="HX106" s="45"/>
      <c r="HY106" s="45"/>
      <c r="HZ106" s="45"/>
      <c r="IA106" s="45"/>
      <c r="IB106" s="45"/>
      <c r="IC106" s="45"/>
      <c r="ID106" s="45"/>
      <c r="IE106" s="45"/>
      <c r="IF106" s="45"/>
      <c r="IG106" s="45"/>
      <c r="IH106" s="45"/>
      <c r="II106" s="45"/>
      <c r="IJ106" s="45"/>
      <c r="IK106" s="45"/>
      <c r="IL106" s="45"/>
      <c r="IM106" s="45"/>
      <c r="IN106" s="45"/>
      <c r="IO106" s="45"/>
      <c r="IP106" s="45"/>
      <c r="IQ106" s="45"/>
      <c r="IR106" s="45"/>
      <c r="IS106" s="45"/>
    </row>
    <row r="107" spans="1:253" s="34" customFormat="1" ht="15.75">
      <c r="A107" s="12">
        <v>46</v>
      </c>
      <c r="B107" s="12" t="s">
        <v>1381</v>
      </c>
      <c r="C107" s="17" t="s">
        <v>1382</v>
      </c>
      <c r="D107" s="17" t="s">
        <v>61</v>
      </c>
      <c r="E107" s="26">
        <v>35841</v>
      </c>
      <c r="F107" s="12" t="s">
        <v>1383</v>
      </c>
      <c r="G107" s="21" t="s">
        <v>149</v>
      </c>
      <c r="H107" s="22">
        <v>215490464</v>
      </c>
      <c r="I107" s="22">
        <v>1024765413</v>
      </c>
      <c r="J107" s="16">
        <v>5480000</v>
      </c>
      <c r="K107" s="12"/>
      <c r="L107" s="23"/>
      <c r="M107" s="12"/>
      <c r="N107" s="24">
        <v>1</v>
      </c>
      <c r="O107" s="16">
        <f t="shared" si="1"/>
        <v>5480000</v>
      </c>
      <c r="P107" s="16" t="s">
        <v>1467</v>
      </c>
      <c r="Q107" s="20"/>
      <c r="R107" s="47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5"/>
      <c r="AO107" s="45"/>
      <c r="AP107" s="45"/>
      <c r="AQ107" s="45"/>
      <c r="AR107" s="45"/>
      <c r="AS107" s="45"/>
      <c r="AT107" s="45"/>
      <c r="AU107" s="45"/>
      <c r="AV107" s="45"/>
      <c r="AW107" s="45"/>
      <c r="AX107" s="45"/>
      <c r="AY107" s="45"/>
      <c r="AZ107" s="45"/>
      <c r="BA107" s="45"/>
      <c r="BB107" s="45"/>
      <c r="BC107" s="45"/>
      <c r="BD107" s="45"/>
      <c r="BE107" s="45"/>
      <c r="BF107" s="45"/>
      <c r="BG107" s="45"/>
      <c r="BH107" s="45"/>
      <c r="BI107" s="45"/>
      <c r="BJ107" s="45"/>
      <c r="BK107" s="45"/>
      <c r="BL107" s="45"/>
      <c r="BM107" s="45"/>
      <c r="BN107" s="45"/>
      <c r="BO107" s="45"/>
      <c r="BP107" s="45"/>
      <c r="BQ107" s="45"/>
      <c r="BR107" s="45"/>
      <c r="BS107" s="45"/>
      <c r="BT107" s="45"/>
      <c r="BU107" s="45"/>
      <c r="BV107" s="45"/>
      <c r="BW107" s="45"/>
      <c r="BX107" s="45"/>
      <c r="BY107" s="45"/>
      <c r="BZ107" s="45"/>
      <c r="CA107" s="45"/>
      <c r="CB107" s="45"/>
      <c r="CC107" s="45"/>
      <c r="CD107" s="45"/>
      <c r="CE107" s="45"/>
      <c r="CF107" s="45"/>
      <c r="CG107" s="45"/>
      <c r="CH107" s="45"/>
      <c r="CI107" s="45"/>
      <c r="CJ107" s="45"/>
      <c r="CK107" s="45"/>
      <c r="CL107" s="45"/>
      <c r="CM107" s="45"/>
      <c r="CN107" s="45"/>
      <c r="CO107" s="45"/>
      <c r="CP107" s="45"/>
      <c r="CQ107" s="45"/>
      <c r="CR107" s="45"/>
      <c r="CS107" s="45"/>
      <c r="CT107" s="45"/>
      <c r="CU107" s="45"/>
      <c r="CV107" s="45"/>
      <c r="CW107" s="45"/>
      <c r="CX107" s="45"/>
      <c r="CY107" s="45"/>
      <c r="CZ107" s="45"/>
      <c r="DA107" s="45"/>
      <c r="DB107" s="45"/>
      <c r="DC107" s="45"/>
      <c r="DD107" s="45"/>
      <c r="DE107" s="45"/>
      <c r="DF107" s="45"/>
      <c r="DG107" s="45"/>
      <c r="DH107" s="45"/>
      <c r="DI107" s="45"/>
      <c r="DJ107" s="45"/>
      <c r="DK107" s="45"/>
      <c r="DL107" s="45"/>
      <c r="DM107" s="45"/>
      <c r="DN107" s="45"/>
      <c r="DO107" s="45"/>
      <c r="DP107" s="45"/>
      <c r="DQ107" s="45"/>
      <c r="DR107" s="45"/>
      <c r="DS107" s="45"/>
      <c r="DT107" s="45"/>
      <c r="DU107" s="45"/>
      <c r="DV107" s="45"/>
      <c r="DW107" s="45"/>
      <c r="DX107" s="45"/>
      <c r="DY107" s="45"/>
      <c r="DZ107" s="45"/>
      <c r="EA107" s="45"/>
      <c r="EB107" s="45"/>
      <c r="EC107" s="45"/>
      <c r="ED107" s="45"/>
      <c r="EE107" s="45"/>
      <c r="EF107" s="45"/>
      <c r="EG107" s="45"/>
      <c r="EH107" s="45"/>
      <c r="EI107" s="45"/>
      <c r="EJ107" s="45"/>
      <c r="EK107" s="45"/>
      <c r="EL107" s="45"/>
      <c r="EM107" s="45"/>
      <c r="EN107" s="45"/>
      <c r="EO107" s="45"/>
      <c r="EP107" s="45"/>
      <c r="EQ107" s="45"/>
      <c r="ER107" s="45"/>
      <c r="ES107" s="45"/>
      <c r="ET107" s="45"/>
      <c r="EU107" s="45"/>
      <c r="EV107" s="45"/>
      <c r="EW107" s="45"/>
      <c r="EX107" s="45"/>
      <c r="EY107" s="45"/>
      <c r="EZ107" s="45"/>
      <c r="FA107" s="45"/>
      <c r="FB107" s="45"/>
      <c r="FC107" s="45"/>
      <c r="FD107" s="45"/>
      <c r="FE107" s="45"/>
      <c r="FF107" s="45"/>
      <c r="FG107" s="45"/>
      <c r="FH107" s="45"/>
      <c r="FI107" s="45"/>
      <c r="FJ107" s="45"/>
      <c r="FK107" s="45"/>
      <c r="FL107" s="45"/>
      <c r="FM107" s="45"/>
      <c r="FN107" s="45"/>
      <c r="FO107" s="45"/>
      <c r="FP107" s="45"/>
      <c r="FQ107" s="45"/>
      <c r="FR107" s="45"/>
      <c r="FS107" s="45"/>
      <c r="FT107" s="45"/>
      <c r="FU107" s="45"/>
      <c r="FV107" s="45"/>
      <c r="FW107" s="45"/>
      <c r="FX107" s="45"/>
      <c r="FY107" s="45"/>
      <c r="FZ107" s="45"/>
      <c r="GA107" s="45"/>
      <c r="GB107" s="45"/>
      <c r="GC107" s="45"/>
      <c r="GD107" s="45"/>
      <c r="GE107" s="45"/>
      <c r="GF107" s="45"/>
      <c r="GG107" s="45"/>
      <c r="GH107" s="45"/>
      <c r="GI107" s="45"/>
      <c r="GJ107" s="45"/>
      <c r="GK107" s="45"/>
      <c r="GL107" s="45"/>
      <c r="GM107" s="45"/>
      <c r="GN107" s="45"/>
      <c r="GO107" s="45"/>
      <c r="GP107" s="45"/>
      <c r="GQ107" s="45"/>
      <c r="GR107" s="45"/>
      <c r="GS107" s="45"/>
      <c r="GT107" s="45"/>
      <c r="GU107" s="45"/>
      <c r="GV107" s="45"/>
      <c r="GW107" s="45"/>
      <c r="GX107" s="45"/>
      <c r="GY107" s="45"/>
      <c r="GZ107" s="45"/>
      <c r="HA107" s="45"/>
      <c r="HB107" s="45"/>
      <c r="HC107" s="45"/>
      <c r="HD107" s="45"/>
      <c r="HE107" s="45"/>
      <c r="HF107" s="45"/>
      <c r="HG107" s="45"/>
      <c r="HH107" s="45"/>
      <c r="HI107" s="45"/>
      <c r="HJ107" s="45"/>
      <c r="HK107" s="45"/>
      <c r="HL107" s="45"/>
      <c r="HM107" s="45"/>
      <c r="HN107" s="45"/>
      <c r="HO107" s="45"/>
      <c r="HP107" s="45"/>
      <c r="HQ107" s="45"/>
      <c r="HR107" s="45"/>
      <c r="HS107" s="45"/>
      <c r="HT107" s="45"/>
      <c r="HU107" s="45"/>
      <c r="HV107" s="45"/>
      <c r="HW107" s="45"/>
      <c r="HX107" s="45"/>
      <c r="HY107" s="45"/>
      <c r="HZ107" s="45"/>
      <c r="IA107" s="45"/>
      <c r="IB107" s="45"/>
      <c r="IC107" s="45"/>
      <c r="ID107" s="45"/>
      <c r="IE107" s="45"/>
      <c r="IF107" s="45"/>
      <c r="IG107" s="45"/>
      <c r="IH107" s="45"/>
      <c r="II107" s="45"/>
      <c r="IJ107" s="45"/>
      <c r="IK107" s="45"/>
      <c r="IL107" s="45"/>
      <c r="IM107" s="45"/>
      <c r="IN107" s="45"/>
      <c r="IO107" s="45"/>
      <c r="IP107" s="45"/>
      <c r="IQ107" s="45"/>
      <c r="IR107" s="45"/>
      <c r="IS107" s="45"/>
    </row>
    <row r="108" spans="1:253" s="34" customFormat="1" ht="15.75">
      <c r="A108" s="12">
        <v>47</v>
      </c>
      <c r="B108" s="12" t="s">
        <v>1197</v>
      </c>
      <c r="C108" s="17" t="s">
        <v>1198</v>
      </c>
      <c r="D108" s="17" t="s">
        <v>40</v>
      </c>
      <c r="E108" s="26">
        <v>36928</v>
      </c>
      <c r="F108" s="12" t="s">
        <v>1199</v>
      </c>
      <c r="G108" s="21" t="s">
        <v>1200</v>
      </c>
      <c r="H108" s="22">
        <v>215596323</v>
      </c>
      <c r="I108" s="22">
        <v>1020173468</v>
      </c>
      <c r="J108" s="20">
        <f>596000+4235975</f>
        <v>4831975</v>
      </c>
      <c r="K108" s="20"/>
      <c r="L108" s="23"/>
      <c r="M108" s="12"/>
      <c r="N108" s="37">
        <v>1</v>
      </c>
      <c r="O108" s="16">
        <f t="shared" si="1"/>
        <v>4831975</v>
      </c>
      <c r="P108" s="16" t="s">
        <v>1467</v>
      </c>
      <c r="Q108" s="20"/>
      <c r="R108" s="47" t="s">
        <v>1201</v>
      </c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45"/>
      <c r="AQ108" s="45"/>
      <c r="AR108" s="45"/>
      <c r="AS108" s="45"/>
      <c r="AT108" s="45"/>
      <c r="AU108" s="45"/>
      <c r="AV108" s="45"/>
      <c r="AW108" s="45"/>
      <c r="AX108" s="45"/>
      <c r="AY108" s="45"/>
      <c r="AZ108" s="45"/>
      <c r="BA108" s="45"/>
      <c r="BB108" s="45"/>
      <c r="BC108" s="45"/>
      <c r="BD108" s="45"/>
      <c r="BE108" s="45"/>
      <c r="BF108" s="45"/>
      <c r="BG108" s="45"/>
      <c r="BH108" s="45"/>
      <c r="BI108" s="45"/>
      <c r="BJ108" s="45"/>
      <c r="BK108" s="45"/>
      <c r="BL108" s="45"/>
      <c r="BM108" s="45"/>
      <c r="BN108" s="45"/>
      <c r="BO108" s="45"/>
      <c r="BP108" s="45"/>
      <c r="BQ108" s="45"/>
      <c r="BR108" s="45"/>
      <c r="BS108" s="45"/>
      <c r="BT108" s="45"/>
      <c r="BU108" s="45"/>
      <c r="BV108" s="45"/>
      <c r="BW108" s="45"/>
      <c r="BX108" s="45"/>
      <c r="BY108" s="45"/>
      <c r="BZ108" s="45"/>
      <c r="CA108" s="45"/>
      <c r="CB108" s="45"/>
      <c r="CC108" s="45"/>
      <c r="CD108" s="45"/>
      <c r="CE108" s="45"/>
      <c r="CF108" s="45"/>
      <c r="CG108" s="45"/>
      <c r="CH108" s="45"/>
      <c r="CI108" s="45"/>
      <c r="CJ108" s="45"/>
      <c r="CK108" s="45"/>
      <c r="CL108" s="45"/>
      <c r="CM108" s="45"/>
      <c r="CN108" s="45"/>
      <c r="CO108" s="45"/>
      <c r="CP108" s="45"/>
      <c r="CQ108" s="45"/>
      <c r="CR108" s="45"/>
      <c r="CS108" s="45"/>
      <c r="CT108" s="45"/>
      <c r="CU108" s="45"/>
      <c r="CV108" s="45"/>
      <c r="CW108" s="45"/>
      <c r="CX108" s="45"/>
      <c r="CY108" s="45"/>
      <c r="CZ108" s="45"/>
      <c r="DA108" s="45"/>
      <c r="DB108" s="45"/>
      <c r="DC108" s="45"/>
      <c r="DD108" s="45"/>
      <c r="DE108" s="45"/>
      <c r="DF108" s="45"/>
      <c r="DG108" s="45"/>
      <c r="DH108" s="45"/>
      <c r="DI108" s="45"/>
      <c r="DJ108" s="45"/>
      <c r="DK108" s="45"/>
      <c r="DL108" s="45"/>
      <c r="DM108" s="45"/>
      <c r="DN108" s="45"/>
      <c r="DO108" s="45"/>
      <c r="DP108" s="45"/>
      <c r="DQ108" s="45"/>
      <c r="DR108" s="45"/>
      <c r="DS108" s="45"/>
      <c r="DT108" s="45"/>
      <c r="DU108" s="45"/>
      <c r="DV108" s="45"/>
      <c r="DW108" s="45"/>
      <c r="DX108" s="45"/>
      <c r="DY108" s="45"/>
      <c r="DZ108" s="45"/>
      <c r="EA108" s="45"/>
      <c r="EB108" s="45"/>
      <c r="EC108" s="45"/>
      <c r="ED108" s="45"/>
      <c r="EE108" s="45"/>
      <c r="EF108" s="45"/>
      <c r="EG108" s="45"/>
      <c r="EH108" s="45"/>
      <c r="EI108" s="45"/>
      <c r="EJ108" s="45"/>
      <c r="EK108" s="45"/>
      <c r="EL108" s="45"/>
      <c r="EM108" s="45"/>
      <c r="EN108" s="45"/>
      <c r="EO108" s="45"/>
      <c r="EP108" s="45"/>
      <c r="EQ108" s="45"/>
      <c r="ER108" s="45"/>
      <c r="ES108" s="45"/>
      <c r="ET108" s="45"/>
      <c r="EU108" s="45"/>
      <c r="EV108" s="45"/>
      <c r="EW108" s="45"/>
      <c r="EX108" s="45"/>
      <c r="EY108" s="45"/>
      <c r="EZ108" s="45"/>
      <c r="FA108" s="45"/>
      <c r="FB108" s="45"/>
      <c r="FC108" s="45"/>
      <c r="FD108" s="45"/>
      <c r="FE108" s="45"/>
      <c r="FF108" s="45"/>
      <c r="FG108" s="45"/>
      <c r="FH108" s="45"/>
      <c r="FI108" s="45"/>
      <c r="FJ108" s="45"/>
      <c r="FK108" s="45"/>
      <c r="FL108" s="45"/>
      <c r="FM108" s="45"/>
      <c r="FN108" s="45"/>
      <c r="FO108" s="45"/>
      <c r="FP108" s="45"/>
      <c r="FQ108" s="45"/>
      <c r="FR108" s="45"/>
      <c r="FS108" s="45"/>
      <c r="FT108" s="45"/>
      <c r="FU108" s="45"/>
      <c r="FV108" s="45"/>
      <c r="FW108" s="45"/>
      <c r="FX108" s="45"/>
      <c r="FY108" s="45"/>
      <c r="FZ108" s="45"/>
      <c r="GA108" s="45"/>
      <c r="GB108" s="45"/>
      <c r="GC108" s="45"/>
      <c r="GD108" s="45"/>
      <c r="GE108" s="45"/>
      <c r="GF108" s="45"/>
      <c r="GG108" s="45"/>
      <c r="GH108" s="45"/>
      <c r="GI108" s="45"/>
      <c r="GJ108" s="45"/>
      <c r="GK108" s="45"/>
      <c r="GL108" s="45"/>
      <c r="GM108" s="45"/>
      <c r="GN108" s="45"/>
      <c r="GO108" s="45"/>
      <c r="GP108" s="45"/>
      <c r="GQ108" s="45"/>
      <c r="GR108" s="45"/>
      <c r="GS108" s="45"/>
      <c r="GT108" s="45"/>
      <c r="GU108" s="45"/>
      <c r="GV108" s="45"/>
      <c r="GW108" s="45"/>
      <c r="GX108" s="45"/>
      <c r="GY108" s="45"/>
      <c r="GZ108" s="45"/>
      <c r="HA108" s="45"/>
      <c r="HB108" s="45"/>
      <c r="HC108" s="45"/>
      <c r="HD108" s="45"/>
      <c r="HE108" s="45"/>
      <c r="HF108" s="45"/>
      <c r="HG108" s="45"/>
      <c r="HH108" s="45"/>
      <c r="HI108" s="45"/>
      <c r="HJ108" s="45"/>
      <c r="HK108" s="45"/>
      <c r="HL108" s="45"/>
      <c r="HM108" s="45"/>
      <c r="HN108" s="45"/>
      <c r="HO108" s="45"/>
      <c r="HP108" s="45"/>
      <c r="HQ108" s="45"/>
      <c r="HR108" s="45"/>
      <c r="HS108" s="45"/>
      <c r="HT108" s="45"/>
      <c r="HU108" s="45"/>
      <c r="HV108" s="45"/>
      <c r="HW108" s="45"/>
      <c r="HX108" s="45"/>
      <c r="HY108" s="45"/>
      <c r="HZ108" s="45"/>
      <c r="IA108" s="45"/>
      <c r="IB108" s="45"/>
      <c r="IC108" s="45"/>
      <c r="ID108" s="45"/>
      <c r="IE108" s="45"/>
      <c r="IF108" s="45"/>
      <c r="IG108" s="45"/>
      <c r="IH108" s="45"/>
      <c r="II108" s="45"/>
      <c r="IJ108" s="45"/>
      <c r="IK108" s="45"/>
      <c r="IL108" s="45"/>
      <c r="IM108" s="45"/>
      <c r="IN108" s="45"/>
      <c r="IO108" s="45"/>
      <c r="IP108" s="45"/>
      <c r="IQ108" s="45"/>
      <c r="IR108" s="45"/>
      <c r="IS108" s="45"/>
    </row>
    <row r="109" spans="1:253" s="34" customFormat="1" ht="15.75">
      <c r="A109" s="12">
        <v>48</v>
      </c>
      <c r="B109" s="12" t="s">
        <v>1384</v>
      </c>
      <c r="C109" s="17" t="s">
        <v>1390</v>
      </c>
      <c r="D109" s="17" t="s">
        <v>1169</v>
      </c>
      <c r="E109" s="26">
        <v>37622</v>
      </c>
      <c r="F109" s="12" t="s">
        <v>1386</v>
      </c>
      <c r="G109" s="21" t="s">
        <v>149</v>
      </c>
      <c r="H109" s="22" t="s">
        <v>1385</v>
      </c>
      <c r="I109" s="22" t="s">
        <v>1459</v>
      </c>
      <c r="J109" s="16">
        <v>4830000</v>
      </c>
      <c r="K109" s="12"/>
      <c r="L109" s="23"/>
      <c r="M109" s="12"/>
      <c r="N109" s="24">
        <v>1</v>
      </c>
      <c r="O109" s="16">
        <f t="shared" si="1"/>
        <v>4830000</v>
      </c>
      <c r="P109" s="16" t="s">
        <v>1467</v>
      </c>
      <c r="Q109" s="20"/>
      <c r="R109" s="47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5"/>
      <c r="AO109" s="45"/>
      <c r="AP109" s="45"/>
      <c r="AQ109" s="45"/>
      <c r="AR109" s="45"/>
      <c r="AS109" s="45"/>
      <c r="AT109" s="45"/>
      <c r="AU109" s="45"/>
      <c r="AV109" s="45"/>
      <c r="AW109" s="45"/>
      <c r="AX109" s="45"/>
      <c r="AY109" s="45"/>
      <c r="AZ109" s="45"/>
      <c r="BA109" s="45"/>
      <c r="BB109" s="45"/>
      <c r="BC109" s="45"/>
      <c r="BD109" s="45"/>
      <c r="BE109" s="45"/>
      <c r="BF109" s="45"/>
      <c r="BG109" s="45"/>
      <c r="BH109" s="45"/>
      <c r="BI109" s="45"/>
      <c r="BJ109" s="45"/>
      <c r="BK109" s="45"/>
      <c r="BL109" s="45"/>
      <c r="BM109" s="45"/>
      <c r="BN109" s="45"/>
      <c r="BO109" s="45"/>
      <c r="BP109" s="45"/>
      <c r="BQ109" s="45"/>
      <c r="BR109" s="45"/>
      <c r="BS109" s="45"/>
      <c r="BT109" s="45"/>
      <c r="BU109" s="45"/>
      <c r="BV109" s="45"/>
      <c r="BW109" s="45"/>
      <c r="BX109" s="45"/>
      <c r="BY109" s="45"/>
      <c r="BZ109" s="45"/>
      <c r="CA109" s="45"/>
      <c r="CB109" s="45"/>
      <c r="CC109" s="45"/>
      <c r="CD109" s="45"/>
      <c r="CE109" s="45"/>
      <c r="CF109" s="45"/>
      <c r="CG109" s="45"/>
      <c r="CH109" s="45"/>
      <c r="CI109" s="45"/>
      <c r="CJ109" s="45"/>
      <c r="CK109" s="45"/>
      <c r="CL109" s="45"/>
      <c r="CM109" s="45"/>
      <c r="CN109" s="45"/>
      <c r="CO109" s="45"/>
      <c r="CP109" s="45"/>
      <c r="CQ109" s="45"/>
      <c r="CR109" s="45"/>
      <c r="CS109" s="45"/>
      <c r="CT109" s="45"/>
      <c r="CU109" s="45"/>
      <c r="CV109" s="45"/>
      <c r="CW109" s="45"/>
      <c r="CX109" s="45"/>
      <c r="CY109" s="45"/>
      <c r="CZ109" s="45"/>
      <c r="DA109" s="45"/>
      <c r="DB109" s="45"/>
      <c r="DC109" s="45"/>
      <c r="DD109" s="45"/>
      <c r="DE109" s="45"/>
      <c r="DF109" s="45"/>
      <c r="DG109" s="45"/>
      <c r="DH109" s="45"/>
      <c r="DI109" s="45"/>
      <c r="DJ109" s="45"/>
      <c r="DK109" s="45"/>
      <c r="DL109" s="45"/>
      <c r="DM109" s="45"/>
      <c r="DN109" s="45"/>
      <c r="DO109" s="45"/>
      <c r="DP109" s="45"/>
      <c r="DQ109" s="45"/>
      <c r="DR109" s="45"/>
      <c r="DS109" s="45"/>
      <c r="DT109" s="45"/>
      <c r="DU109" s="45"/>
      <c r="DV109" s="45"/>
      <c r="DW109" s="45"/>
      <c r="DX109" s="45"/>
      <c r="DY109" s="45"/>
      <c r="DZ109" s="45"/>
      <c r="EA109" s="45"/>
      <c r="EB109" s="45"/>
      <c r="EC109" s="45"/>
      <c r="ED109" s="45"/>
      <c r="EE109" s="45"/>
      <c r="EF109" s="45"/>
      <c r="EG109" s="45"/>
      <c r="EH109" s="45"/>
      <c r="EI109" s="45"/>
      <c r="EJ109" s="45"/>
      <c r="EK109" s="45"/>
      <c r="EL109" s="45"/>
      <c r="EM109" s="45"/>
      <c r="EN109" s="45"/>
      <c r="EO109" s="45"/>
      <c r="EP109" s="45"/>
      <c r="EQ109" s="45"/>
      <c r="ER109" s="45"/>
      <c r="ES109" s="45"/>
      <c r="ET109" s="45"/>
      <c r="EU109" s="45"/>
      <c r="EV109" s="45"/>
      <c r="EW109" s="45"/>
      <c r="EX109" s="45"/>
      <c r="EY109" s="45"/>
      <c r="EZ109" s="45"/>
      <c r="FA109" s="45"/>
      <c r="FB109" s="45"/>
      <c r="FC109" s="45"/>
      <c r="FD109" s="45"/>
      <c r="FE109" s="45"/>
      <c r="FF109" s="45"/>
      <c r="FG109" s="45"/>
      <c r="FH109" s="45"/>
      <c r="FI109" s="45"/>
      <c r="FJ109" s="45"/>
      <c r="FK109" s="45"/>
      <c r="FL109" s="45"/>
      <c r="FM109" s="45"/>
      <c r="FN109" s="45"/>
      <c r="FO109" s="45"/>
      <c r="FP109" s="45"/>
      <c r="FQ109" s="45"/>
      <c r="FR109" s="45"/>
      <c r="FS109" s="45"/>
      <c r="FT109" s="45"/>
      <c r="FU109" s="45"/>
      <c r="FV109" s="45"/>
      <c r="FW109" s="45"/>
      <c r="FX109" s="45"/>
      <c r="FY109" s="45"/>
      <c r="FZ109" s="45"/>
      <c r="GA109" s="45"/>
      <c r="GB109" s="45"/>
      <c r="GC109" s="45"/>
      <c r="GD109" s="45"/>
      <c r="GE109" s="45"/>
      <c r="GF109" s="45"/>
      <c r="GG109" s="45"/>
      <c r="GH109" s="45"/>
      <c r="GI109" s="45"/>
      <c r="GJ109" s="45"/>
      <c r="GK109" s="45"/>
      <c r="GL109" s="45"/>
      <c r="GM109" s="45"/>
      <c r="GN109" s="45"/>
      <c r="GO109" s="45"/>
      <c r="GP109" s="45"/>
      <c r="GQ109" s="45"/>
      <c r="GR109" s="45"/>
      <c r="GS109" s="45"/>
      <c r="GT109" s="45"/>
      <c r="GU109" s="45"/>
      <c r="GV109" s="45"/>
      <c r="GW109" s="45"/>
      <c r="GX109" s="45"/>
      <c r="GY109" s="45"/>
      <c r="GZ109" s="45"/>
      <c r="HA109" s="45"/>
      <c r="HB109" s="45"/>
      <c r="HC109" s="45"/>
      <c r="HD109" s="45"/>
      <c r="HE109" s="45"/>
      <c r="HF109" s="45"/>
      <c r="HG109" s="45"/>
      <c r="HH109" s="45"/>
      <c r="HI109" s="45"/>
      <c r="HJ109" s="45"/>
      <c r="HK109" s="45"/>
      <c r="HL109" s="45"/>
      <c r="HM109" s="45"/>
      <c r="HN109" s="45"/>
      <c r="HO109" s="45"/>
      <c r="HP109" s="45"/>
      <c r="HQ109" s="45"/>
      <c r="HR109" s="45"/>
      <c r="HS109" s="45"/>
      <c r="HT109" s="45"/>
      <c r="HU109" s="45"/>
      <c r="HV109" s="45"/>
      <c r="HW109" s="45"/>
      <c r="HX109" s="45"/>
      <c r="HY109" s="45"/>
      <c r="HZ109" s="45"/>
      <c r="IA109" s="45"/>
      <c r="IB109" s="45"/>
      <c r="IC109" s="45"/>
      <c r="ID109" s="45"/>
      <c r="IE109" s="45"/>
      <c r="IF109" s="45"/>
      <c r="IG109" s="45"/>
      <c r="IH109" s="45"/>
      <c r="II109" s="45"/>
      <c r="IJ109" s="45"/>
      <c r="IK109" s="45"/>
      <c r="IL109" s="45"/>
      <c r="IM109" s="45"/>
      <c r="IN109" s="45"/>
      <c r="IO109" s="45"/>
      <c r="IP109" s="45"/>
      <c r="IQ109" s="45"/>
      <c r="IR109" s="45"/>
      <c r="IS109" s="45"/>
    </row>
    <row r="110" spans="1:253" s="34" customFormat="1" ht="15.75">
      <c r="A110" s="12">
        <v>49</v>
      </c>
      <c r="B110" s="12" t="s">
        <v>1366</v>
      </c>
      <c r="C110" s="17" t="s">
        <v>1373</v>
      </c>
      <c r="D110" s="17" t="s">
        <v>53</v>
      </c>
      <c r="E110" s="26">
        <v>37926</v>
      </c>
      <c r="F110" s="20" t="s">
        <v>1368</v>
      </c>
      <c r="G110" s="21" t="s">
        <v>364</v>
      </c>
      <c r="H110" s="19" t="s">
        <v>1367</v>
      </c>
      <c r="I110" s="22">
        <v>1019920396</v>
      </c>
      <c r="J110" s="16">
        <v>4830000</v>
      </c>
      <c r="K110" s="12"/>
      <c r="L110" s="23"/>
      <c r="M110" s="12"/>
      <c r="N110" s="24">
        <v>1</v>
      </c>
      <c r="O110" s="16">
        <f t="shared" si="1"/>
        <v>4830000</v>
      </c>
      <c r="P110" s="16" t="s">
        <v>1467</v>
      </c>
      <c r="Q110" s="20"/>
      <c r="R110" s="47"/>
      <c r="S110" s="47"/>
      <c r="T110" s="47"/>
      <c r="U110" s="47"/>
      <c r="V110" s="47"/>
      <c r="W110" s="47"/>
      <c r="X110" s="47"/>
      <c r="Y110" s="47"/>
      <c r="Z110" s="47"/>
      <c r="AA110" s="47"/>
      <c r="AB110" s="47"/>
      <c r="AC110" s="47"/>
      <c r="AD110" s="47"/>
      <c r="AE110" s="47"/>
      <c r="AF110" s="47"/>
      <c r="AG110" s="47"/>
      <c r="AH110" s="47"/>
      <c r="AI110" s="47"/>
      <c r="AJ110" s="47"/>
      <c r="AK110" s="47"/>
      <c r="AL110" s="47"/>
      <c r="AM110" s="47"/>
      <c r="AN110" s="47"/>
      <c r="AO110" s="47"/>
      <c r="AP110" s="47"/>
      <c r="AQ110" s="47"/>
      <c r="AR110" s="47"/>
      <c r="AS110" s="47"/>
      <c r="AT110" s="47"/>
      <c r="AU110" s="47"/>
      <c r="AV110" s="47"/>
      <c r="AW110" s="47"/>
      <c r="AX110" s="47"/>
      <c r="AY110" s="47"/>
      <c r="AZ110" s="47"/>
      <c r="BA110" s="47"/>
      <c r="BB110" s="47"/>
      <c r="BC110" s="47"/>
      <c r="BD110" s="47"/>
      <c r="BE110" s="47"/>
      <c r="BF110" s="47"/>
      <c r="BG110" s="47"/>
      <c r="BH110" s="47"/>
      <c r="BI110" s="47"/>
      <c r="BJ110" s="47"/>
      <c r="BK110" s="47"/>
      <c r="BL110" s="47"/>
      <c r="BM110" s="47"/>
      <c r="BN110" s="47"/>
      <c r="BO110" s="47"/>
      <c r="BP110" s="47"/>
      <c r="BQ110" s="47"/>
      <c r="BR110" s="47"/>
      <c r="BS110" s="47"/>
      <c r="BT110" s="47"/>
      <c r="BU110" s="47"/>
      <c r="BV110" s="47"/>
      <c r="BW110" s="47"/>
      <c r="BX110" s="47"/>
      <c r="BY110" s="47"/>
      <c r="BZ110" s="47"/>
      <c r="CA110" s="47"/>
      <c r="CB110" s="47"/>
      <c r="CC110" s="47"/>
      <c r="CD110" s="47"/>
      <c r="CE110" s="47"/>
      <c r="CF110" s="47"/>
      <c r="CG110" s="47"/>
      <c r="CH110" s="47"/>
      <c r="CI110" s="47"/>
      <c r="CJ110" s="47"/>
      <c r="CK110" s="47"/>
      <c r="CL110" s="47"/>
      <c r="CM110" s="47"/>
      <c r="CN110" s="47"/>
      <c r="CO110" s="47"/>
      <c r="CP110" s="47"/>
      <c r="CQ110" s="47"/>
      <c r="CR110" s="47"/>
      <c r="CS110" s="47"/>
      <c r="CT110" s="47"/>
      <c r="CU110" s="47"/>
      <c r="CV110" s="47"/>
      <c r="CW110" s="47"/>
      <c r="CX110" s="47"/>
      <c r="CY110" s="47"/>
      <c r="CZ110" s="47"/>
      <c r="DA110" s="47"/>
      <c r="DB110" s="47"/>
      <c r="DC110" s="47"/>
      <c r="DD110" s="47"/>
      <c r="DE110" s="47"/>
      <c r="DF110" s="47"/>
      <c r="DG110" s="47"/>
      <c r="DH110" s="47"/>
      <c r="DI110" s="47"/>
      <c r="DJ110" s="47"/>
      <c r="DK110" s="47"/>
      <c r="DL110" s="47"/>
      <c r="DM110" s="47"/>
      <c r="DN110" s="47"/>
      <c r="DO110" s="47"/>
      <c r="DP110" s="47"/>
      <c r="DQ110" s="47"/>
      <c r="DR110" s="47"/>
      <c r="DS110" s="47"/>
      <c r="DT110" s="47"/>
      <c r="DU110" s="47"/>
      <c r="DV110" s="47"/>
      <c r="DW110" s="47"/>
      <c r="DX110" s="47"/>
      <c r="DY110" s="47"/>
      <c r="DZ110" s="47"/>
      <c r="EA110" s="47"/>
      <c r="EB110" s="47"/>
      <c r="EC110" s="47"/>
      <c r="ED110" s="47"/>
      <c r="EE110" s="47"/>
      <c r="EF110" s="47"/>
      <c r="EG110" s="47"/>
      <c r="EH110" s="47"/>
      <c r="EI110" s="47"/>
      <c r="EJ110" s="47"/>
      <c r="EK110" s="47"/>
      <c r="EL110" s="47"/>
      <c r="EM110" s="47"/>
      <c r="EN110" s="47"/>
      <c r="EO110" s="47"/>
      <c r="EP110" s="47"/>
      <c r="EQ110" s="47"/>
      <c r="ER110" s="47"/>
      <c r="ES110" s="47"/>
      <c r="ET110" s="47"/>
      <c r="EU110" s="47"/>
      <c r="EV110" s="47"/>
      <c r="EW110" s="47"/>
      <c r="EX110" s="47"/>
      <c r="EY110" s="47"/>
      <c r="EZ110" s="47"/>
      <c r="FA110" s="47"/>
      <c r="FB110" s="47"/>
      <c r="FC110" s="47"/>
      <c r="FD110" s="47"/>
      <c r="FE110" s="47"/>
      <c r="FF110" s="47"/>
      <c r="FG110" s="47"/>
      <c r="FH110" s="47"/>
      <c r="FI110" s="47"/>
      <c r="FJ110" s="47"/>
      <c r="FK110" s="47"/>
      <c r="FL110" s="47"/>
      <c r="FM110" s="47"/>
      <c r="FN110" s="47"/>
      <c r="FO110" s="47"/>
      <c r="FP110" s="47"/>
      <c r="FQ110" s="47"/>
      <c r="FR110" s="47"/>
      <c r="FS110" s="47"/>
      <c r="FT110" s="47"/>
      <c r="FU110" s="47"/>
      <c r="FV110" s="47"/>
      <c r="FW110" s="47"/>
      <c r="FX110" s="47"/>
      <c r="FY110" s="47"/>
      <c r="FZ110" s="47"/>
      <c r="GA110" s="47"/>
      <c r="GB110" s="47"/>
      <c r="GC110" s="47"/>
      <c r="GD110" s="47"/>
      <c r="GE110" s="47"/>
      <c r="GF110" s="47"/>
      <c r="GG110" s="47"/>
      <c r="GH110" s="47"/>
      <c r="GI110" s="47"/>
      <c r="GJ110" s="47"/>
      <c r="GK110" s="47"/>
      <c r="GL110" s="47"/>
      <c r="GM110" s="47"/>
      <c r="GN110" s="47"/>
      <c r="GO110" s="47"/>
      <c r="GP110" s="47"/>
      <c r="GQ110" s="47"/>
      <c r="GR110" s="47"/>
      <c r="GS110" s="47"/>
      <c r="GT110" s="47"/>
      <c r="GU110" s="47"/>
      <c r="GV110" s="47"/>
      <c r="GW110" s="47"/>
      <c r="GX110" s="47"/>
      <c r="GY110" s="47"/>
      <c r="GZ110" s="47"/>
      <c r="HA110" s="47"/>
      <c r="HB110" s="47"/>
      <c r="HC110" s="47"/>
      <c r="HD110" s="47"/>
      <c r="HE110" s="47"/>
      <c r="HF110" s="47"/>
      <c r="HG110" s="47"/>
      <c r="HH110" s="47"/>
      <c r="HI110" s="47"/>
      <c r="HJ110" s="47"/>
      <c r="HK110" s="47"/>
      <c r="HL110" s="47"/>
      <c r="HM110" s="47"/>
      <c r="HN110" s="47"/>
      <c r="HO110" s="47"/>
      <c r="HP110" s="47"/>
      <c r="HQ110" s="47"/>
      <c r="HR110" s="47"/>
      <c r="HS110" s="47"/>
      <c r="HT110" s="47"/>
      <c r="HU110" s="47"/>
      <c r="HV110" s="47"/>
      <c r="HW110" s="47"/>
      <c r="HX110" s="47"/>
      <c r="HY110" s="47"/>
      <c r="HZ110" s="47"/>
      <c r="IA110" s="47"/>
      <c r="IB110" s="47"/>
      <c r="IC110" s="47"/>
      <c r="ID110" s="47"/>
      <c r="IE110" s="47"/>
      <c r="IF110" s="47"/>
      <c r="IG110" s="47"/>
      <c r="IH110" s="47"/>
      <c r="II110" s="47"/>
      <c r="IJ110" s="47"/>
      <c r="IK110" s="47"/>
      <c r="IL110" s="47"/>
      <c r="IM110" s="47"/>
      <c r="IN110" s="47"/>
      <c r="IO110" s="47"/>
      <c r="IP110" s="47"/>
      <c r="IQ110" s="47"/>
      <c r="IR110" s="47"/>
      <c r="IS110" s="47"/>
    </row>
    <row r="111" spans="1:253" s="34" customFormat="1" ht="31.5">
      <c r="A111" s="12">
        <v>50</v>
      </c>
      <c r="B111" s="12" t="s">
        <v>1369</v>
      </c>
      <c r="C111" s="17" t="s">
        <v>1374</v>
      </c>
      <c r="D111" s="17" t="s">
        <v>1068</v>
      </c>
      <c r="E111" s="26">
        <v>37782</v>
      </c>
      <c r="F111" s="12" t="s">
        <v>1368</v>
      </c>
      <c r="G111" s="43" t="s">
        <v>150</v>
      </c>
      <c r="H111" s="19" t="s">
        <v>1370</v>
      </c>
      <c r="I111" s="22" t="s">
        <v>1424</v>
      </c>
      <c r="J111" s="16">
        <v>4830000</v>
      </c>
      <c r="K111" s="12"/>
      <c r="L111" s="23"/>
      <c r="M111" s="12"/>
      <c r="N111" s="24">
        <v>1</v>
      </c>
      <c r="O111" s="16">
        <f t="shared" si="1"/>
        <v>4830000</v>
      </c>
      <c r="P111" s="16" t="s">
        <v>1467</v>
      </c>
      <c r="Q111" s="20"/>
      <c r="R111" s="47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5"/>
      <c r="AO111" s="45"/>
      <c r="AP111" s="45"/>
      <c r="AQ111" s="45"/>
      <c r="AR111" s="45"/>
      <c r="AS111" s="45"/>
      <c r="AT111" s="45"/>
      <c r="AU111" s="45"/>
      <c r="AV111" s="45"/>
      <c r="AW111" s="45"/>
      <c r="AX111" s="45"/>
      <c r="AY111" s="45"/>
      <c r="AZ111" s="45"/>
      <c r="BA111" s="45"/>
      <c r="BB111" s="45"/>
      <c r="BC111" s="45"/>
      <c r="BD111" s="45"/>
      <c r="BE111" s="45"/>
      <c r="BF111" s="45"/>
      <c r="BG111" s="45"/>
      <c r="BH111" s="45"/>
      <c r="BI111" s="45"/>
      <c r="BJ111" s="45"/>
      <c r="BK111" s="45"/>
      <c r="BL111" s="45"/>
      <c r="BM111" s="45"/>
      <c r="BN111" s="45"/>
      <c r="BO111" s="45"/>
      <c r="BP111" s="45"/>
      <c r="BQ111" s="45"/>
      <c r="BR111" s="45"/>
      <c r="BS111" s="45"/>
      <c r="BT111" s="45"/>
      <c r="BU111" s="45"/>
      <c r="BV111" s="45"/>
      <c r="BW111" s="45"/>
      <c r="BX111" s="45"/>
      <c r="BY111" s="45"/>
      <c r="BZ111" s="45"/>
      <c r="CA111" s="45"/>
      <c r="CB111" s="45"/>
      <c r="CC111" s="45"/>
      <c r="CD111" s="45"/>
      <c r="CE111" s="45"/>
      <c r="CF111" s="45"/>
      <c r="CG111" s="45"/>
      <c r="CH111" s="45"/>
      <c r="CI111" s="45"/>
      <c r="CJ111" s="45"/>
      <c r="CK111" s="45"/>
      <c r="CL111" s="45"/>
      <c r="CM111" s="45"/>
      <c r="CN111" s="45"/>
      <c r="CO111" s="45"/>
      <c r="CP111" s="45"/>
      <c r="CQ111" s="45"/>
      <c r="CR111" s="45"/>
      <c r="CS111" s="45"/>
      <c r="CT111" s="45"/>
      <c r="CU111" s="45"/>
      <c r="CV111" s="45"/>
      <c r="CW111" s="45"/>
      <c r="CX111" s="45"/>
      <c r="CY111" s="45"/>
      <c r="CZ111" s="45"/>
      <c r="DA111" s="45"/>
      <c r="DB111" s="45"/>
      <c r="DC111" s="45"/>
      <c r="DD111" s="45"/>
      <c r="DE111" s="45"/>
      <c r="DF111" s="45"/>
      <c r="DG111" s="45"/>
      <c r="DH111" s="45"/>
      <c r="DI111" s="45"/>
      <c r="DJ111" s="45"/>
      <c r="DK111" s="45"/>
      <c r="DL111" s="45"/>
      <c r="DM111" s="45"/>
      <c r="DN111" s="45"/>
      <c r="DO111" s="45"/>
      <c r="DP111" s="45"/>
      <c r="DQ111" s="45"/>
      <c r="DR111" s="45"/>
      <c r="DS111" s="45"/>
      <c r="DT111" s="45"/>
      <c r="DU111" s="45"/>
      <c r="DV111" s="45"/>
      <c r="DW111" s="45"/>
      <c r="DX111" s="45"/>
      <c r="DY111" s="45"/>
      <c r="DZ111" s="45"/>
      <c r="EA111" s="45"/>
      <c r="EB111" s="45"/>
      <c r="EC111" s="45"/>
      <c r="ED111" s="45"/>
      <c r="EE111" s="45"/>
      <c r="EF111" s="45"/>
      <c r="EG111" s="45"/>
      <c r="EH111" s="45"/>
      <c r="EI111" s="45"/>
      <c r="EJ111" s="45"/>
      <c r="EK111" s="45"/>
      <c r="EL111" s="45"/>
      <c r="EM111" s="45"/>
      <c r="EN111" s="45"/>
      <c r="EO111" s="45"/>
      <c r="EP111" s="45"/>
      <c r="EQ111" s="45"/>
      <c r="ER111" s="45"/>
      <c r="ES111" s="45"/>
      <c r="ET111" s="45"/>
      <c r="EU111" s="45"/>
      <c r="EV111" s="45"/>
      <c r="EW111" s="45"/>
      <c r="EX111" s="45"/>
      <c r="EY111" s="45"/>
      <c r="EZ111" s="45"/>
      <c r="FA111" s="45"/>
      <c r="FB111" s="45"/>
      <c r="FC111" s="45"/>
      <c r="FD111" s="45"/>
      <c r="FE111" s="45"/>
      <c r="FF111" s="45"/>
      <c r="FG111" s="45"/>
      <c r="FH111" s="45"/>
      <c r="FI111" s="45"/>
      <c r="FJ111" s="45"/>
      <c r="FK111" s="45"/>
      <c r="FL111" s="45"/>
      <c r="FM111" s="45"/>
      <c r="FN111" s="45"/>
      <c r="FO111" s="45"/>
      <c r="FP111" s="45"/>
      <c r="FQ111" s="45"/>
      <c r="FR111" s="45"/>
      <c r="FS111" s="45"/>
      <c r="FT111" s="45"/>
      <c r="FU111" s="45"/>
      <c r="FV111" s="45"/>
      <c r="FW111" s="45"/>
      <c r="FX111" s="45"/>
      <c r="FY111" s="45"/>
      <c r="FZ111" s="45"/>
      <c r="GA111" s="45"/>
      <c r="GB111" s="45"/>
      <c r="GC111" s="45"/>
      <c r="GD111" s="45"/>
      <c r="GE111" s="45"/>
      <c r="GF111" s="45"/>
      <c r="GG111" s="45"/>
      <c r="GH111" s="45"/>
      <c r="GI111" s="45"/>
      <c r="GJ111" s="45"/>
      <c r="GK111" s="45"/>
      <c r="GL111" s="45"/>
      <c r="GM111" s="45"/>
      <c r="GN111" s="45"/>
      <c r="GO111" s="45"/>
      <c r="GP111" s="45"/>
      <c r="GQ111" s="45"/>
      <c r="GR111" s="45"/>
      <c r="GS111" s="45"/>
      <c r="GT111" s="45"/>
      <c r="GU111" s="45"/>
      <c r="GV111" s="45"/>
      <c r="GW111" s="45"/>
      <c r="GX111" s="45"/>
      <c r="GY111" s="45"/>
      <c r="GZ111" s="45"/>
      <c r="HA111" s="45"/>
      <c r="HB111" s="45"/>
      <c r="HC111" s="45"/>
      <c r="HD111" s="45"/>
      <c r="HE111" s="45"/>
      <c r="HF111" s="45"/>
      <c r="HG111" s="45"/>
      <c r="HH111" s="45"/>
      <c r="HI111" s="45"/>
      <c r="HJ111" s="45"/>
      <c r="HK111" s="45"/>
      <c r="HL111" s="45"/>
      <c r="HM111" s="45"/>
      <c r="HN111" s="45"/>
      <c r="HO111" s="45"/>
      <c r="HP111" s="45"/>
      <c r="HQ111" s="45"/>
      <c r="HR111" s="45"/>
      <c r="HS111" s="45"/>
      <c r="HT111" s="45"/>
      <c r="HU111" s="45"/>
      <c r="HV111" s="45"/>
      <c r="HW111" s="45"/>
      <c r="HX111" s="45"/>
      <c r="HY111" s="45"/>
      <c r="HZ111" s="45"/>
      <c r="IA111" s="45"/>
      <c r="IB111" s="45"/>
      <c r="IC111" s="45"/>
      <c r="ID111" s="45"/>
      <c r="IE111" s="45"/>
      <c r="IF111" s="45"/>
      <c r="IG111" s="45"/>
      <c r="IH111" s="45"/>
      <c r="II111" s="45"/>
      <c r="IJ111" s="45"/>
      <c r="IK111" s="45"/>
      <c r="IL111" s="45"/>
      <c r="IM111" s="45"/>
      <c r="IN111" s="45"/>
      <c r="IO111" s="45"/>
      <c r="IP111" s="45"/>
      <c r="IQ111" s="45"/>
      <c r="IR111" s="45"/>
      <c r="IS111" s="45"/>
    </row>
    <row r="112" spans="1:253" s="34" customFormat="1" ht="15.75">
      <c r="A112" s="12">
        <v>51</v>
      </c>
      <c r="B112" s="13" t="s">
        <v>1333</v>
      </c>
      <c r="C112" s="18" t="s">
        <v>1330</v>
      </c>
      <c r="D112" s="17" t="s">
        <v>1331</v>
      </c>
      <c r="E112" s="26">
        <v>37732</v>
      </c>
      <c r="F112" s="12" t="s">
        <v>1332</v>
      </c>
      <c r="G112" s="21" t="s">
        <v>364</v>
      </c>
      <c r="H112" s="22">
        <v>281304382</v>
      </c>
      <c r="I112" s="22" t="s">
        <v>1426</v>
      </c>
      <c r="J112" s="20">
        <v>4830000</v>
      </c>
      <c r="K112" s="12"/>
      <c r="L112" s="23"/>
      <c r="M112" s="12"/>
      <c r="N112" s="39" t="s">
        <v>22</v>
      </c>
      <c r="O112" s="16">
        <f t="shared" si="1"/>
        <v>4830000</v>
      </c>
      <c r="P112" s="16" t="s">
        <v>1467</v>
      </c>
      <c r="Q112" s="20"/>
      <c r="R112" s="47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5"/>
      <c r="AO112" s="45"/>
      <c r="AP112" s="45"/>
      <c r="AQ112" s="45"/>
      <c r="AR112" s="45"/>
      <c r="AS112" s="45"/>
      <c r="AT112" s="45"/>
      <c r="AU112" s="45"/>
      <c r="AV112" s="45"/>
      <c r="AW112" s="45"/>
      <c r="AX112" s="45"/>
      <c r="AY112" s="45"/>
      <c r="AZ112" s="45"/>
      <c r="BA112" s="45"/>
      <c r="BB112" s="45"/>
      <c r="BC112" s="45"/>
      <c r="BD112" s="45"/>
      <c r="BE112" s="45"/>
      <c r="BF112" s="45"/>
      <c r="BG112" s="45"/>
      <c r="BH112" s="45"/>
      <c r="BI112" s="45"/>
      <c r="BJ112" s="45"/>
      <c r="BK112" s="45"/>
      <c r="BL112" s="45"/>
      <c r="BM112" s="45"/>
      <c r="BN112" s="45"/>
      <c r="BO112" s="45"/>
      <c r="BP112" s="45"/>
      <c r="BQ112" s="45"/>
      <c r="BR112" s="45"/>
      <c r="BS112" s="45"/>
      <c r="BT112" s="45"/>
      <c r="BU112" s="45"/>
      <c r="BV112" s="45"/>
      <c r="BW112" s="45"/>
      <c r="BX112" s="45"/>
      <c r="BY112" s="45"/>
      <c r="BZ112" s="45"/>
      <c r="CA112" s="45"/>
      <c r="CB112" s="45"/>
      <c r="CC112" s="45"/>
      <c r="CD112" s="45"/>
      <c r="CE112" s="45"/>
      <c r="CF112" s="45"/>
      <c r="CG112" s="45"/>
      <c r="CH112" s="45"/>
      <c r="CI112" s="45"/>
      <c r="CJ112" s="45"/>
      <c r="CK112" s="45"/>
      <c r="CL112" s="45"/>
      <c r="CM112" s="45"/>
      <c r="CN112" s="45"/>
      <c r="CO112" s="45"/>
      <c r="CP112" s="45"/>
      <c r="CQ112" s="45"/>
      <c r="CR112" s="45"/>
      <c r="CS112" s="45"/>
      <c r="CT112" s="45"/>
      <c r="CU112" s="45"/>
      <c r="CV112" s="45"/>
      <c r="CW112" s="45"/>
      <c r="CX112" s="45"/>
      <c r="CY112" s="45"/>
      <c r="CZ112" s="45"/>
      <c r="DA112" s="45"/>
      <c r="DB112" s="45"/>
      <c r="DC112" s="45"/>
      <c r="DD112" s="45"/>
      <c r="DE112" s="45"/>
      <c r="DF112" s="45"/>
      <c r="DG112" s="45"/>
      <c r="DH112" s="45"/>
      <c r="DI112" s="45"/>
      <c r="DJ112" s="45"/>
      <c r="DK112" s="45"/>
      <c r="DL112" s="45"/>
      <c r="DM112" s="45"/>
      <c r="DN112" s="45"/>
      <c r="DO112" s="45"/>
      <c r="DP112" s="45"/>
      <c r="DQ112" s="45"/>
      <c r="DR112" s="45"/>
      <c r="DS112" s="45"/>
      <c r="DT112" s="45"/>
      <c r="DU112" s="45"/>
      <c r="DV112" s="45"/>
      <c r="DW112" s="45"/>
      <c r="DX112" s="45"/>
      <c r="DY112" s="45"/>
      <c r="DZ112" s="45"/>
      <c r="EA112" s="45"/>
      <c r="EB112" s="45"/>
      <c r="EC112" s="45"/>
      <c r="ED112" s="45"/>
      <c r="EE112" s="45"/>
      <c r="EF112" s="45"/>
      <c r="EG112" s="45"/>
      <c r="EH112" s="45"/>
      <c r="EI112" s="45"/>
      <c r="EJ112" s="45"/>
      <c r="EK112" s="45"/>
      <c r="EL112" s="45"/>
      <c r="EM112" s="45"/>
      <c r="EN112" s="45"/>
      <c r="EO112" s="45"/>
      <c r="EP112" s="45"/>
      <c r="EQ112" s="45"/>
      <c r="ER112" s="45"/>
      <c r="ES112" s="45"/>
      <c r="ET112" s="45"/>
      <c r="EU112" s="45"/>
      <c r="EV112" s="45"/>
      <c r="EW112" s="45"/>
      <c r="EX112" s="45"/>
      <c r="EY112" s="45"/>
      <c r="EZ112" s="45"/>
      <c r="FA112" s="45"/>
      <c r="FB112" s="45"/>
      <c r="FC112" s="45"/>
      <c r="FD112" s="45"/>
      <c r="FE112" s="45"/>
      <c r="FF112" s="45"/>
      <c r="FG112" s="45"/>
      <c r="FH112" s="45"/>
      <c r="FI112" s="45"/>
      <c r="FJ112" s="45"/>
      <c r="FK112" s="45"/>
      <c r="FL112" s="45"/>
      <c r="FM112" s="45"/>
      <c r="FN112" s="45"/>
      <c r="FO112" s="45"/>
      <c r="FP112" s="45"/>
      <c r="FQ112" s="45"/>
      <c r="FR112" s="45"/>
      <c r="FS112" s="45"/>
      <c r="FT112" s="45"/>
      <c r="FU112" s="45"/>
      <c r="FV112" s="45"/>
      <c r="FW112" s="45"/>
      <c r="FX112" s="45"/>
      <c r="FY112" s="45"/>
      <c r="FZ112" s="45"/>
      <c r="GA112" s="45"/>
      <c r="GB112" s="45"/>
      <c r="GC112" s="45"/>
      <c r="GD112" s="45"/>
      <c r="GE112" s="45"/>
      <c r="GF112" s="45"/>
      <c r="GG112" s="45"/>
      <c r="GH112" s="45"/>
      <c r="GI112" s="45"/>
      <c r="GJ112" s="45"/>
      <c r="GK112" s="45"/>
      <c r="GL112" s="45"/>
      <c r="GM112" s="45"/>
      <c r="GN112" s="45"/>
      <c r="GO112" s="45"/>
      <c r="GP112" s="45"/>
      <c r="GQ112" s="45"/>
      <c r="GR112" s="45"/>
      <c r="GS112" s="45"/>
      <c r="GT112" s="45"/>
      <c r="GU112" s="45"/>
      <c r="GV112" s="45"/>
      <c r="GW112" s="45"/>
      <c r="GX112" s="45"/>
      <c r="GY112" s="45"/>
      <c r="GZ112" s="45"/>
      <c r="HA112" s="45"/>
      <c r="HB112" s="45"/>
      <c r="HC112" s="45"/>
      <c r="HD112" s="45"/>
      <c r="HE112" s="45"/>
      <c r="HF112" s="45"/>
      <c r="HG112" s="45"/>
      <c r="HH112" s="45"/>
      <c r="HI112" s="45"/>
      <c r="HJ112" s="45"/>
      <c r="HK112" s="45"/>
      <c r="HL112" s="45"/>
      <c r="HM112" s="45"/>
      <c r="HN112" s="45"/>
      <c r="HO112" s="45"/>
      <c r="HP112" s="45"/>
      <c r="HQ112" s="45"/>
      <c r="HR112" s="45"/>
      <c r="HS112" s="45"/>
      <c r="HT112" s="45"/>
      <c r="HU112" s="45"/>
      <c r="HV112" s="45"/>
      <c r="HW112" s="45"/>
      <c r="HX112" s="45"/>
      <c r="HY112" s="45"/>
      <c r="HZ112" s="45"/>
      <c r="IA112" s="45"/>
      <c r="IB112" s="45"/>
      <c r="IC112" s="45"/>
      <c r="ID112" s="45"/>
      <c r="IE112" s="45"/>
      <c r="IF112" s="45"/>
      <c r="IG112" s="45"/>
      <c r="IH112" s="45"/>
      <c r="II112" s="45"/>
      <c r="IJ112" s="45"/>
      <c r="IK112" s="45"/>
      <c r="IL112" s="45"/>
      <c r="IM112" s="45"/>
      <c r="IN112" s="45"/>
      <c r="IO112" s="45"/>
      <c r="IP112" s="45"/>
      <c r="IQ112" s="45"/>
      <c r="IR112" s="45"/>
      <c r="IS112" s="45"/>
    </row>
    <row r="113" spans="1:253" s="34" customFormat="1" ht="15.75">
      <c r="A113" s="12">
        <v>52</v>
      </c>
      <c r="B113" s="12" t="s">
        <v>1348</v>
      </c>
      <c r="C113" s="17" t="s">
        <v>1349</v>
      </c>
      <c r="D113" s="17" t="s">
        <v>73</v>
      </c>
      <c r="E113" s="26">
        <v>36980</v>
      </c>
      <c r="F113" s="12" t="s">
        <v>1350</v>
      </c>
      <c r="G113" s="21" t="s">
        <v>149</v>
      </c>
      <c r="H113" s="22">
        <v>231373446</v>
      </c>
      <c r="I113" s="22" t="s">
        <v>1425</v>
      </c>
      <c r="J113" s="20">
        <v>6160975</v>
      </c>
      <c r="K113" s="12"/>
      <c r="L113" s="23"/>
      <c r="M113" s="12"/>
      <c r="N113" s="24">
        <v>1</v>
      </c>
      <c r="O113" s="16">
        <f t="shared" si="1"/>
        <v>6160975</v>
      </c>
      <c r="P113" s="16" t="s">
        <v>1467</v>
      </c>
      <c r="Q113" s="20"/>
      <c r="R113" s="47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5"/>
      <c r="AO113" s="45"/>
      <c r="AP113" s="45"/>
      <c r="AQ113" s="45"/>
      <c r="AR113" s="45"/>
      <c r="AS113" s="45"/>
      <c r="AT113" s="45"/>
      <c r="AU113" s="45"/>
      <c r="AV113" s="45"/>
      <c r="AW113" s="45"/>
      <c r="AX113" s="45"/>
      <c r="AY113" s="45"/>
      <c r="AZ113" s="45"/>
      <c r="BA113" s="45"/>
      <c r="BB113" s="45"/>
      <c r="BC113" s="45"/>
      <c r="BD113" s="45"/>
      <c r="BE113" s="45"/>
      <c r="BF113" s="45"/>
      <c r="BG113" s="45"/>
      <c r="BH113" s="45"/>
      <c r="BI113" s="45"/>
      <c r="BJ113" s="45"/>
      <c r="BK113" s="45"/>
      <c r="BL113" s="45"/>
      <c r="BM113" s="45"/>
      <c r="BN113" s="45"/>
      <c r="BO113" s="45"/>
      <c r="BP113" s="45"/>
      <c r="BQ113" s="45"/>
      <c r="BR113" s="45"/>
      <c r="BS113" s="45"/>
      <c r="BT113" s="45"/>
      <c r="BU113" s="45"/>
      <c r="BV113" s="45"/>
      <c r="BW113" s="45"/>
      <c r="BX113" s="45"/>
      <c r="BY113" s="45"/>
      <c r="BZ113" s="45"/>
      <c r="CA113" s="45"/>
      <c r="CB113" s="45"/>
      <c r="CC113" s="45"/>
      <c r="CD113" s="45"/>
      <c r="CE113" s="45"/>
      <c r="CF113" s="45"/>
      <c r="CG113" s="45"/>
      <c r="CH113" s="45"/>
      <c r="CI113" s="45"/>
      <c r="CJ113" s="45"/>
      <c r="CK113" s="45"/>
      <c r="CL113" s="45"/>
      <c r="CM113" s="45"/>
      <c r="CN113" s="45"/>
      <c r="CO113" s="45"/>
      <c r="CP113" s="45"/>
      <c r="CQ113" s="45"/>
      <c r="CR113" s="45"/>
      <c r="CS113" s="45"/>
      <c r="CT113" s="45"/>
      <c r="CU113" s="45"/>
      <c r="CV113" s="45"/>
      <c r="CW113" s="45"/>
      <c r="CX113" s="45"/>
      <c r="CY113" s="45"/>
      <c r="CZ113" s="45"/>
      <c r="DA113" s="45"/>
      <c r="DB113" s="45"/>
      <c r="DC113" s="45"/>
      <c r="DD113" s="45"/>
      <c r="DE113" s="45"/>
      <c r="DF113" s="45"/>
      <c r="DG113" s="45"/>
      <c r="DH113" s="45"/>
      <c r="DI113" s="45"/>
      <c r="DJ113" s="45"/>
      <c r="DK113" s="45"/>
      <c r="DL113" s="45"/>
      <c r="DM113" s="45"/>
      <c r="DN113" s="45"/>
      <c r="DO113" s="45"/>
      <c r="DP113" s="45"/>
      <c r="DQ113" s="45"/>
      <c r="DR113" s="45"/>
      <c r="DS113" s="45"/>
      <c r="DT113" s="45"/>
      <c r="DU113" s="45"/>
      <c r="DV113" s="45"/>
      <c r="DW113" s="45"/>
      <c r="DX113" s="45"/>
      <c r="DY113" s="45"/>
      <c r="DZ113" s="45"/>
      <c r="EA113" s="45"/>
      <c r="EB113" s="45"/>
      <c r="EC113" s="45"/>
      <c r="ED113" s="45"/>
      <c r="EE113" s="45"/>
      <c r="EF113" s="45"/>
      <c r="EG113" s="45"/>
      <c r="EH113" s="45"/>
      <c r="EI113" s="45"/>
      <c r="EJ113" s="45"/>
      <c r="EK113" s="45"/>
      <c r="EL113" s="45"/>
      <c r="EM113" s="45"/>
      <c r="EN113" s="45"/>
      <c r="EO113" s="45"/>
      <c r="EP113" s="45"/>
      <c r="EQ113" s="45"/>
      <c r="ER113" s="45"/>
      <c r="ES113" s="45"/>
      <c r="ET113" s="45"/>
      <c r="EU113" s="45"/>
      <c r="EV113" s="45"/>
      <c r="EW113" s="45"/>
      <c r="EX113" s="45"/>
      <c r="EY113" s="45"/>
      <c r="EZ113" s="45"/>
      <c r="FA113" s="45"/>
      <c r="FB113" s="45"/>
      <c r="FC113" s="45"/>
      <c r="FD113" s="45"/>
      <c r="FE113" s="45"/>
      <c r="FF113" s="45"/>
      <c r="FG113" s="45"/>
      <c r="FH113" s="45"/>
      <c r="FI113" s="45"/>
      <c r="FJ113" s="45"/>
      <c r="FK113" s="45"/>
      <c r="FL113" s="45"/>
      <c r="FM113" s="45"/>
      <c r="FN113" s="45"/>
      <c r="FO113" s="45"/>
      <c r="FP113" s="45"/>
      <c r="FQ113" s="45"/>
      <c r="FR113" s="45"/>
      <c r="FS113" s="45"/>
      <c r="FT113" s="45"/>
      <c r="FU113" s="45"/>
      <c r="FV113" s="45"/>
      <c r="FW113" s="45"/>
      <c r="FX113" s="45"/>
      <c r="FY113" s="45"/>
      <c r="FZ113" s="45"/>
      <c r="GA113" s="45"/>
      <c r="GB113" s="45"/>
      <c r="GC113" s="45"/>
      <c r="GD113" s="45"/>
      <c r="GE113" s="45"/>
      <c r="GF113" s="45"/>
      <c r="GG113" s="45"/>
      <c r="GH113" s="45"/>
      <c r="GI113" s="45"/>
      <c r="GJ113" s="45"/>
      <c r="GK113" s="45"/>
      <c r="GL113" s="45"/>
      <c r="GM113" s="45"/>
      <c r="GN113" s="45"/>
      <c r="GO113" s="45"/>
      <c r="GP113" s="45"/>
      <c r="GQ113" s="45"/>
      <c r="GR113" s="45"/>
      <c r="GS113" s="45"/>
      <c r="GT113" s="45"/>
      <c r="GU113" s="45"/>
      <c r="GV113" s="45"/>
      <c r="GW113" s="45"/>
      <c r="GX113" s="45"/>
      <c r="GY113" s="45"/>
      <c r="GZ113" s="45"/>
      <c r="HA113" s="45"/>
      <c r="HB113" s="45"/>
      <c r="HC113" s="45"/>
      <c r="HD113" s="45"/>
      <c r="HE113" s="45"/>
      <c r="HF113" s="45"/>
      <c r="HG113" s="45"/>
      <c r="HH113" s="45"/>
      <c r="HI113" s="45"/>
      <c r="HJ113" s="45"/>
      <c r="HK113" s="45"/>
      <c r="HL113" s="45"/>
      <c r="HM113" s="45"/>
      <c r="HN113" s="45"/>
      <c r="HO113" s="45"/>
      <c r="HP113" s="45"/>
      <c r="HQ113" s="45"/>
      <c r="HR113" s="45"/>
      <c r="HS113" s="45"/>
      <c r="HT113" s="45"/>
      <c r="HU113" s="45"/>
      <c r="HV113" s="45"/>
      <c r="HW113" s="45"/>
      <c r="HX113" s="45"/>
      <c r="HY113" s="45"/>
      <c r="HZ113" s="45"/>
      <c r="IA113" s="45"/>
      <c r="IB113" s="45"/>
      <c r="IC113" s="45"/>
      <c r="ID113" s="45"/>
      <c r="IE113" s="45"/>
      <c r="IF113" s="45"/>
      <c r="IG113" s="45"/>
      <c r="IH113" s="45"/>
      <c r="II113" s="45"/>
      <c r="IJ113" s="45"/>
      <c r="IK113" s="45"/>
      <c r="IL113" s="45"/>
      <c r="IM113" s="45"/>
      <c r="IN113" s="45"/>
      <c r="IO113" s="45"/>
      <c r="IP113" s="45"/>
      <c r="IQ113" s="45"/>
      <c r="IR113" s="45"/>
      <c r="IS113" s="45"/>
    </row>
    <row r="114" spans="1:253" s="34" customFormat="1" ht="15.75">
      <c r="A114" s="12">
        <v>53</v>
      </c>
      <c r="B114" s="12" t="s">
        <v>1380</v>
      </c>
      <c r="C114" s="17" t="s">
        <v>1389</v>
      </c>
      <c r="D114" s="17" t="s">
        <v>1165</v>
      </c>
      <c r="E114" s="26">
        <v>37658</v>
      </c>
      <c r="F114" s="12" t="s">
        <v>1350</v>
      </c>
      <c r="G114" s="21" t="s">
        <v>149</v>
      </c>
      <c r="H114" s="22">
        <v>206328619</v>
      </c>
      <c r="I114" s="22">
        <v>1013785927</v>
      </c>
      <c r="J114" s="16">
        <v>6160000</v>
      </c>
      <c r="K114" s="12"/>
      <c r="L114" s="23"/>
      <c r="M114" s="12"/>
      <c r="N114" s="24">
        <v>1</v>
      </c>
      <c r="O114" s="16">
        <f t="shared" si="1"/>
        <v>6160000</v>
      </c>
      <c r="P114" s="16" t="s">
        <v>1467</v>
      </c>
      <c r="Q114" s="20"/>
      <c r="R114" s="47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  <c r="AQ114" s="45"/>
      <c r="AR114" s="45"/>
      <c r="AS114" s="45"/>
      <c r="AT114" s="45"/>
      <c r="AU114" s="45"/>
      <c r="AV114" s="45"/>
      <c r="AW114" s="45"/>
      <c r="AX114" s="45"/>
      <c r="AY114" s="45"/>
      <c r="AZ114" s="45"/>
      <c r="BA114" s="45"/>
      <c r="BB114" s="45"/>
      <c r="BC114" s="45"/>
      <c r="BD114" s="45"/>
      <c r="BE114" s="45"/>
      <c r="BF114" s="45"/>
      <c r="BG114" s="45"/>
      <c r="BH114" s="45"/>
      <c r="BI114" s="45"/>
      <c r="BJ114" s="45"/>
      <c r="BK114" s="45"/>
      <c r="BL114" s="45"/>
      <c r="BM114" s="45"/>
      <c r="BN114" s="45"/>
      <c r="BO114" s="45"/>
      <c r="BP114" s="45"/>
      <c r="BQ114" s="45"/>
      <c r="BR114" s="45"/>
      <c r="BS114" s="45"/>
      <c r="BT114" s="45"/>
      <c r="BU114" s="45"/>
      <c r="BV114" s="45"/>
      <c r="BW114" s="45"/>
      <c r="BX114" s="45"/>
      <c r="BY114" s="45"/>
      <c r="BZ114" s="45"/>
      <c r="CA114" s="45"/>
      <c r="CB114" s="45"/>
      <c r="CC114" s="45"/>
      <c r="CD114" s="45"/>
      <c r="CE114" s="45"/>
      <c r="CF114" s="45"/>
      <c r="CG114" s="45"/>
      <c r="CH114" s="45"/>
      <c r="CI114" s="45"/>
      <c r="CJ114" s="45"/>
      <c r="CK114" s="45"/>
      <c r="CL114" s="45"/>
      <c r="CM114" s="45"/>
      <c r="CN114" s="45"/>
      <c r="CO114" s="45"/>
      <c r="CP114" s="45"/>
      <c r="CQ114" s="45"/>
      <c r="CR114" s="45"/>
      <c r="CS114" s="45"/>
      <c r="CT114" s="45"/>
      <c r="CU114" s="45"/>
      <c r="CV114" s="45"/>
      <c r="CW114" s="45"/>
      <c r="CX114" s="45"/>
      <c r="CY114" s="45"/>
      <c r="CZ114" s="45"/>
      <c r="DA114" s="45"/>
      <c r="DB114" s="45"/>
      <c r="DC114" s="45"/>
      <c r="DD114" s="45"/>
      <c r="DE114" s="45"/>
      <c r="DF114" s="45"/>
      <c r="DG114" s="45"/>
      <c r="DH114" s="45"/>
      <c r="DI114" s="45"/>
      <c r="DJ114" s="45"/>
      <c r="DK114" s="45"/>
      <c r="DL114" s="45"/>
      <c r="DM114" s="45"/>
      <c r="DN114" s="45"/>
      <c r="DO114" s="45"/>
      <c r="DP114" s="45"/>
      <c r="DQ114" s="45"/>
      <c r="DR114" s="45"/>
      <c r="DS114" s="45"/>
      <c r="DT114" s="45"/>
      <c r="DU114" s="45"/>
      <c r="DV114" s="45"/>
      <c r="DW114" s="45"/>
      <c r="DX114" s="45"/>
      <c r="DY114" s="45"/>
      <c r="DZ114" s="45"/>
      <c r="EA114" s="45"/>
      <c r="EB114" s="45"/>
      <c r="EC114" s="45"/>
      <c r="ED114" s="45"/>
      <c r="EE114" s="45"/>
      <c r="EF114" s="45"/>
      <c r="EG114" s="45"/>
      <c r="EH114" s="45"/>
      <c r="EI114" s="45"/>
      <c r="EJ114" s="45"/>
      <c r="EK114" s="45"/>
      <c r="EL114" s="45"/>
      <c r="EM114" s="45"/>
      <c r="EN114" s="45"/>
      <c r="EO114" s="45"/>
      <c r="EP114" s="45"/>
      <c r="EQ114" s="45"/>
      <c r="ER114" s="45"/>
      <c r="ES114" s="45"/>
      <c r="ET114" s="45"/>
      <c r="EU114" s="45"/>
      <c r="EV114" s="45"/>
      <c r="EW114" s="45"/>
      <c r="EX114" s="45"/>
      <c r="EY114" s="45"/>
      <c r="EZ114" s="45"/>
      <c r="FA114" s="45"/>
      <c r="FB114" s="45"/>
      <c r="FC114" s="45"/>
      <c r="FD114" s="45"/>
      <c r="FE114" s="45"/>
      <c r="FF114" s="45"/>
      <c r="FG114" s="45"/>
      <c r="FH114" s="45"/>
      <c r="FI114" s="45"/>
      <c r="FJ114" s="45"/>
      <c r="FK114" s="45"/>
      <c r="FL114" s="45"/>
      <c r="FM114" s="45"/>
      <c r="FN114" s="45"/>
      <c r="FO114" s="45"/>
      <c r="FP114" s="45"/>
      <c r="FQ114" s="45"/>
      <c r="FR114" s="45"/>
      <c r="FS114" s="45"/>
      <c r="FT114" s="45"/>
      <c r="FU114" s="45"/>
      <c r="FV114" s="45"/>
      <c r="FW114" s="45"/>
      <c r="FX114" s="45"/>
      <c r="FY114" s="45"/>
      <c r="FZ114" s="45"/>
      <c r="GA114" s="45"/>
      <c r="GB114" s="45"/>
      <c r="GC114" s="45"/>
      <c r="GD114" s="45"/>
      <c r="GE114" s="45"/>
      <c r="GF114" s="45"/>
      <c r="GG114" s="45"/>
      <c r="GH114" s="45"/>
      <c r="GI114" s="45"/>
      <c r="GJ114" s="45"/>
      <c r="GK114" s="45"/>
      <c r="GL114" s="45"/>
      <c r="GM114" s="45"/>
      <c r="GN114" s="45"/>
      <c r="GO114" s="45"/>
      <c r="GP114" s="45"/>
      <c r="GQ114" s="45"/>
      <c r="GR114" s="45"/>
      <c r="GS114" s="45"/>
      <c r="GT114" s="45"/>
      <c r="GU114" s="45"/>
      <c r="GV114" s="45"/>
      <c r="GW114" s="45"/>
      <c r="GX114" s="45"/>
      <c r="GY114" s="45"/>
      <c r="GZ114" s="45"/>
      <c r="HA114" s="45"/>
      <c r="HB114" s="45"/>
      <c r="HC114" s="45"/>
      <c r="HD114" s="45"/>
      <c r="HE114" s="45"/>
      <c r="HF114" s="45"/>
      <c r="HG114" s="45"/>
      <c r="HH114" s="45"/>
      <c r="HI114" s="45"/>
      <c r="HJ114" s="45"/>
      <c r="HK114" s="45"/>
      <c r="HL114" s="45"/>
      <c r="HM114" s="45"/>
      <c r="HN114" s="45"/>
      <c r="HO114" s="45"/>
      <c r="HP114" s="45"/>
      <c r="HQ114" s="45"/>
      <c r="HR114" s="45"/>
      <c r="HS114" s="45"/>
      <c r="HT114" s="45"/>
      <c r="HU114" s="45"/>
      <c r="HV114" s="45"/>
      <c r="HW114" s="45"/>
      <c r="HX114" s="45"/>
      <c r="HY114" s="45"/>
      <c r="HZ114" s="45"/>
      <c r="IA114" s="45"/>
      <c r="IB114" s="45"/>
      <c r="IC114" s="45"/>
      <c r="ID114" s="45"/>
      <c r="IE114" s="45"/>
      <c r="IF114" s="45"/>
      <c r="IG114" s="45"/>
      <c r="IH114" s="45"/>
      <c r="II114" s="45"/>
      <c r="IJ114" s="45"/>
      <c r="IK114" s="45"/>
      <c r="IL114" s="45"/>
      <c r="IM114" s="45"/>
      <c r="IN114" s="45"/>
      <c r="IO114" s="45"/>
      <c r="IP114" s="45"/>
      <c r="IQ114" s="45"/>
      <c r="IR114" s="45"/>
      <c r="IS114" s="45"/>
    </row>
    <row r="115" spans="1:253" s="34" customFormat="1" ht="15.75">
      <c r="A115" s="12">
        <v>54</v>
      </c>
      <c r="B115" s="12" t="s">
        <v>1379</v>
      </c>
      <c r="C115" s="17" t="s">
        <v>1388</v>
      </c>
      <c r="D115" s="17" t="s">
        <v>63</v>
      </c>
      <c r="E115" s="26">
        <v>37796</v>
      </c>
      <c r="F115" s="26" t="s">
        <v>1234</v>
      </c>
      <c r="G115" s="21" t="s">
        <v>149</v>
      </c>
      <c r="H115" s="22">
        <v>241901332</v>
      </c>
      <c r="I115" s="22" t="s">
        <v>1421</v>
      </c>
      <c r="J115" s="16">
        <v>6190000</v>
      </c>
      <c r="K115" s="12"/>
      <c r="L115" s="23"/>
      <c r="M115" s="12"/>
      <c r="N115" s="24">
        <v>1</v>
      </c>
      <c r="O115" s="16">
        <f t="shared" si="1"/>
        <v>6190000</v>
      </c>
      <c r="P115" s="16" t="s">
        <v>1467</v>
      </c>
      <c r="Q115" s="20"/>
      <c r="R115" s="47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  <c r="AW115" s="45"/>
      <c r="AX115" s="45"/>
      <c r="AY115" s="45"/>
      <c r="AZ115" s="45"/>
      <c r="BA115" s="45"/>
      <c r="BB115" s="45"/>
      <c r="BC115" s="45"/>
      <c r="BD115" s="45"/>
      <c r="BE115" s="45"/>
      <c r="BF115" s="45"/>
      <c r="BG115" s="45"/>
      <c r="BH115" s="45"/>
      <c r="BI115" s="45"/>
      <c r="BJ115" s="45"/>
      <c r="BK115" s="45"/>
      <c r="BL115" s="45"/>
      <c r="BM115" s="45"/>
      <c r="BN115" s="45"/>
      <c r="BO115" s="45"/>
      <c r="BP115" s="45"/>
      <c r="BQ115" s="45"/>
      <c r="BR115" s="45"/>
      <c r="BS115" s="45"/>
      <c r="BT115" s="45"/>
      <c r="BU115" s="45"/>
      <c r="BV115" s="45"/>
      <c r="BW115" s="45"/>
      <c r="BX115" s="45"/>
      <c r="BY115" s="45"/>
      <c r="BZ115" s="45"/>
      <c r="CA115" s="45"/>
      <c r="CB115" s="45"/>
      <c r="CC115" s="45"/>
      <c r="CD115" s="45"/>
      <c r="CE115" s="45"/>
      <c r="CF115" s="45"/>
      <c r="CG115" s="45"/>
      <c r="CH115" s="45"/>
      <c r="CI115" s="45"/>
      <c r="CJ115" s="45"/>
      <c r="CK115" s="45"/>
      <c r="CL115" s="45"/>
      <c r="CM115" s="45"/>
      <c r="CN115" s="45"/>
      <c r="CO115" s="45"/>
      <c r="CP115" s="45"/>
      <c r="CQ115" s="45"/>
      <c r="CR115" s="45"/>
      <c r="CS115" s="45"/>
      <c r="CT115" s="45"/>
      <c r="CU115" s="45"/>
      <c r="CV115" s="45"/>
      <c r="CW115" s="45"/>
      <c r="CX115" s="45"/>
      <c r="CY115" s="45"/>
      <c r="CZ115" s="45"/>
      <c r="DA115" s="45"/>
      <c r="DB115" s="45"/>
      <c r="DC115" s="45"/>
      <c r="DD115" s="45"/>
      <c r="DE115" s="45"/>
      <c r="DF115" s="45"/>
      <c r="DG115" s="45"/>
      <c r="DH115" s="45"/>
      <c r="DI115" s="45"/>
      <c r="DJ115" s="45"/>
      <c r="DK115" s="45"/>
      <c r="DL115" s="45"/>
      <c r="DM115" s="45"/>
      <c r="DN115" s="45"/>
      <c r="DO115" s="45"/>
      <c r="DP115" s="45"/>
      <c r="DQ115" s="45"/>
      <c r="DR115" s="45"/>
      <c r="DS115" s="45"/>
      <c r="DT115" s="45"/>
      <c r="DU115" s="45"/>
      <c r="DV115" s="45"/>
      <c r="DW115" s="45"/>
      <c r="DX115" s="45"/>
      <c r="DY115" s="45"/>
      <c r="DZ115" s="45"/>
      <c r="EA115" s="45"/>
      <c r="EB115" s="45"/>
      <c r="EC115" s="45"/>
      <c r="ED115" s="45"/>
      <c r="EE115" s="45"/>
      <c r="EF115" s="45"/>
      <c r="EG115" s="45"/>
      <c r="EH115" s="45"/>
      <c r="EI115" s="45"/>
      <c r="EJ115" s="45"/>
      <c r="EK115" s="45"/>
      <c r="EL115" s="45"/>
      <c r="EM115" s="45"/>
      <c r="EN115" s="45"/>
      <c r="EO115" s="45"/>
      <c r="EP115" s="45"/>
      <c r="EQ115" s="45"/>
      <c r="ER115" s="45"/>
      <c r="ES115" s="45"/>
      <c r="ET115" s="45"/>
      <c r="EU115" s="45"/>
      <c r="EV115" s="45"/>
      <c r="EW115" s="45"/>
      <c r="EX115" s="45"/>
      <c r="EY115" s="45"/>
      <c r="EZ115" s="45"/>
      <c r="FA115" s="45"/>
      <c r="FB115" s="45"/>
      <c r="FC115" s="45"/>
      <c r="FD115" s="45"/>
      <c r="FE115" s="45"/>
      <c r="FF115" s="45"/>
      <c r="FG115" s="45"/>
      <c r="FH115" s="45"/>
      <c r="FI115" s="45"/>
      <c r="FJ115" s="45"/>
      <c r="FK115" s="45"/>
      <c r="FL115" s="45"/>
      <c r="FM115" s="45"/>
      <c r="FN115" s="45"/>
      <c r="FO115" s="45"/>
      <c r="FP115" s="45"/>
      <c r="FQ115" s="45"/>
      <c r="FR115" s="45"/>
      <c r="FS115" s="45"/>
      <c r="FT115" s="45"/>
      <c r="FU115" s="45"/>
      <c r="FV115" s="45"/>
      <c r="FW115" s="45"/>
      <c r="FX115" s="45"/>
      <c r="FY115" s="45"/>
      <c r="FZ115" s="45"/>
      <c r="GA115" s="45"/>
      <c r="GB115" s="45"/>
      <c r="GC115" s="45"/>
      <c r="GD115" s="45"/>
      <c r="GE115" s="45"/>
      <c r="GF115" s="45"/>
      <c r="GG115" s="45"/>
      <c r="GH115" s="45"/>
      <c r="GI115" s="45"/>
      <c r="GJ115" s="45"/>
      <c r="GK115" s="45"/>
      <c r="GL115" s="45"/>
      <c r="GM115" s="45"/>
      <c r="GN115" s="45"/>
      <c r="GO115" s="45"/>
      <c r="GP115" s="45"/>
      <c r="GQ115" s="45"/>
      <c r="GR115" s="45"/>
      <c r="GS115" s="45"/>
      <c r="GT115" s="45"/>
      <c r="GU115" s="45"/>
      <c r="GV115" s="45"/>
      <c r="GW115" s="45"/>
      <c r="GX115" s="45"/>
      <c r="GY115" s="45"/>
      <c r="GZ115" s="45"/>
      <c r="HA115" s="45"/>
      <c r="HB115" s="45"/>
      <c r="HC115" s="45"/>
      <c r="HD115" s="45"/>
      <c r="HE115" s="45"/>
      <c r="HF115" s="45"/>
      <c r="HG115" s="45"/>
      <c r="HH115" s="45"/>
      <c r="HI115" s="45"/>
      <c r="HJ115" s="45"/>
      <c r="HK115" s="45"/>
      <c r="HL115" s="45"/>
      <c r="HM115" s="45"/>
      <c r="HN115" s="45"/>
      <c r="HO115" s="45"/>
      <c r="HP115" s="45"/>
      <c r="HQ115" s="45"/>
      <c r="HR115" s="45"/>
      <c r="HS115" s="45"/>
      <c r="HT115" s="45"/>
      <c r="HU115" s="45"/>
      <c r="HV115" s="45"/>
      <c r="HW115" s="45"/>
      <c r="HX115" s="45"/>
      <c r="HY115" s="45"/>
      <c r="HZ115" s="45"/>
      <c r="IA115" s="45"/>
      <c r="IB115" s="45"/>
      <c r="IC115" s="45"/>
      <c r="ID115" s="45"/>
      <c r="IE115" s="45"/>
      <c r="IF115" s="45"/>
      <c r="IG115" s="45"/>
      <c r="IH115" s="45"/>
      <c r="II115" s="45"/>
      <c r="IJ115" s="45"/>
      <c r="IK115" s="45"/>
      <c r="IL115" s="45"/>
      <c r="IM115" s="45"/>
      <c r="IN115" s="45"/>
      <c r="IO115" s="45"/>
      <c r="IP115" s="45"/>
      <c r="IQ115" s="45"/>
      <c r="IR115" s="45"/>
      <c r="IS115" s="45"/>
    </row>
    <row r="116" spans="1:253" s="34" customFormat="1" ht="31.5">
      <c r="A116" s="12">
        <v>55</v>
      </c>
      <c r="B116" s="12" t="s">
        <v>1232</v>
      </c>
      <c r="C116" s="17" t="s">
        <v>1233</v>
      </c>
      <c r="D116" s="17" t="s">
        <v>38</v>
      </c>
      <c r="E116" s="26">
        <v>37000</v>
      </c>
      <c r="F116" s="12" t="s">
        <v>1234</v>
      </c>
      <c r="G116" s="21" t="s">
        <v>532</v>
      </c>
      <c r="H116" s="22">
        <v>352637628</v>
      </c>
      <c r="I116" s="21" t="s">
        <v>1443</v>
      </c>
      <c r="J116" s="20">
        <v>6190000</v>
      </c>
      <c r="K116" s="20"/>
      <c r="L116" s="23"/>
      <c r="M116" s="12"/>
      <c r="N116" s="24">
        <v>1</v>
      </c>
      <c r="O116" s="16">
        <f t="shared" si="1"/>
        <v>6190000</v>
      </c>
      <c r="P116" s="16" t="s">
        <v>1467</v>
      </c>
      <c r="Q116" s="20"/>
      <c r="R116" s="47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5"/>
      <c r="AW116" s="45"/>
      <c r="AX116" s="45"/>
      <c r="AY116" s="45"/>
      <c r="AZ116" s="45"/>
      <c r="BA116" s="45"/>
      <c r="BB116" s="45"/>
      <c r="BC116" s="45"/>
      <c r="BD116" s="45"/>
      <c r="BE116" s="45"/>
      <c r="BF116" s="45"/>
      <c r="BG116" s="45"/>
      <c r="BH116" s="45"/>
      <c r="BI116" s="45"/>
      <c r="BJ116" s="45"/>
      <c r="BK116" s="45"/>
      <c r="BL116" s="45"/>
      <c r="BM116" s="45"/>
      <c r="BN116" s="45"/>
      <c r="BO116" s="45"/>
      <c r="BP116" s="45"/>
      <c r="BQ116" s="45"/>
      <c r="BR116" s="45"/>
      <c r="BS116" s="45"/>
      <c r="BT116" s="45"/>
      <c r="BU116" s="45"/>
      <c r="BV116" s="45"/>
      <c r="BW116" s="45"/>
      <c r="BX116" s="45"/>
      <c r="BY116" s="45"/>
      <c r="BZ116" s="45"/>
      <c r="CA116" s="45"/>
      <c r="CB116" s="45"/>
      <c r="CC116" s="45"/>
      <c r="CD116" s="45"/>
      <c r="CE116" s="45"/>
      <c r="CF116" s="45"/>
      <c r="CG116" s="45"/>
      <c r="CH116" s="45"/>
      <c r="CI116" s="45"/>
      <c r="CJ116" s="45"/>
      <c r="CK116" s="45"/>
      <c r="CL116" s="45"/>
      <c r="CM116" s="45"/>
      <c r="CN116" s="45"/>
      <c r="CO116" s="45"/>
      <c r="CP116" s="45"/>
      <c r="CQ116" s="45"/>
      <c r="CR116" s="45"/>
      <c r="CS116" s="45"/>
      <c r="CT116" s="45"/>
      <c r="CU116" s="45"/>
      <c r="CV116" s="45"/>
      <c r="CW116" s="45"/>
      <c r="CX116" s="45"/>
      <c r="CY116" s="45"/>
      <c r="CZ116" s="45"/>
      <c r="DA116" s="45"/>
      <c r="DB116" s="45"/>
      <c r="DC116" s="45"/>
      <c r="DD116" s="45"/>
      <c r="DE116" s="45"/>
      <c r="DF116" s="45"/>
      <c r="DG116" s="45"/>
      <c r="DH116" s="45"/>
      <c r="DI116" s="45"/>
      <c r="DJ116" s="45"/>
      <c r="DK116" s="45"/>
      <c r="DL116" s="45"/>
      <c r="DM116" s="45"/>
      <c r="DN116" s="45"/>
      <c r="DO116" s="45"/>
      <c r="DP116" s="45"/>
      <c r="DQ116" s="45"/>
      <c r="DR116" s="45"/>
      <c r="DS116" s="45"/>
      <c r="DT116" s="45"/>
      <c r="DU116" s="45"/>
      <c r="DV116" s="45"/>
      <c r="DW116" s="45"/>
      <c r="DX116" s="45"/>
      <c r="DY116" s="45"/>
      <c r="DZ116" s="45"/>
      <c r="EA116" s="45"/>
      <c r="EB116" s="45"/>
      <c r="EC116" s="45"/>
      <c r="ED116" s="45"/>
      <c r="EE116" s="45"/>
      <c r="EF116" s="45"/>
      <c r="EG116" s="45"/>
      <c r="EH116" s="45"/>
      <c r="EI116" s="45"/>
      <c r="EJ116" s="45"/>
      <c r="EK116" s="45"/>
      <c r="EL116" s="45"/>
      <c r="EM116" s="45"/>
      <c r="EN116" s="45"/>
      <c r="EO116" s="45"/>
      <c r="EP116" s="45"/>
      <c r="EQ116" s="45"/>
      <c r="ER116" s="45"/>
      <c r="ES116" s="45"/>
      <c r="ET116" s="45"/>
      <c r="EU116" s="45"/>
      <c r="EV116" s="45"/>
      <c r="EW116" s="45"/>
      <c r="EX116" s="45"/>
      <c r="EY116" s="45"/>
      <c r="EZ116" s="45"/>
      <c r="FA116" s="45"/>
      <c r="FB116" s="45"/>
      <c r="FC116" s="45"/>
      <c r="FD116" s="45"/>
      <c r="FE116" s="45"/>
      <c r="FF116" s="45"/>
      <c r="FG116" s="45"/>
      <c r="FH116" s="45"/>
      <c r="FI116" s="45"/>
      <c r="FJ116" s="45"/>
      <c r="FK116" s="45"/>
      <c r="FL116" s="45"/>
      <c r="FM116" s="45"/>
      <c r="FN116" s="45"/>
      <c r="FO116" s="45"/>
      <c r="FP116" s="45"/>
      <c r="FQ116" s="45"/>
      <c r="FR116" s="45"/>
      <c r="FS116" s="45"/>
      <c r="FT116" s="45"/>
      <c r="FU116" s="45"/>
      <c r="FV116" s="45"/>
      <c r="FW116" s="45"/>
      <c r="FX116" s="45"/>
      <c r="FY116" s="45"/>
      <c r="FZ116" s="45"/>
      <c r="GA116" s="45"/>
      <c r="GB116" s="45"/>
      <c r="GC116" s="45"/>
      <c r="GD116" s="45"/>
      <c r="GE116" s="45"/>
      <c r="GF116" s="45"/>
      <c r="GG116" s="45"/>
      <c r="GH116" s="45"/>
      <c r="GI116" s="45"/>
      <c r="GJ116" s="45"/>
      <c r="GK116" s="45"/>
      <c r="GL116" s="45"/>
      <c r="GM116" s="45"/>
      <c r="GN116" s="45"/>
      <c r="GO116" s="45"/>
      <c r="GP116" s="45"/>
      <c r="GQ116" s="45"/>
      <c r="GR116" s="45"/>
      <c r="GS116" s="45"/>
      <c r="GT116" s="45"/>
      <c r="GU116" s="45"/>
      <c r="GV116" s="45"/>
      <c r="GW116" s="45"/>
      <c r="GX116" s="45"/>
      <c r="GY116" s="45"/>
      <c r="GZ116" s="45"/>
      <c r="HA116" s="45"/>
      <c r="HB116" s="45"/>
      <c r="HC116" s="45"/>
      <c r="HD116" s="45"/>
      <c r="HE116" s="45"/>
      <c r="HF116" s="45"/>
      <c r="HG116" s="45"/>
      <c r="HH116" s="45"/>
      <c r="HI116" s="45"/>
      <c r="HJ116" s="45"/>
      <c r="HK116" s="45"/>
      <c r="HL116" s="45"/>
      <c r="HM116" s="45"/>
      <c r="HN116" s="45"/>
      <c r="HO116" s="45"/>
      <c r="HP116" s="45"/>
      <c r="HQ116" s="45"/>
      <c r="HR116" s="45"/>
      <c r="HS116" s="45"/>
      <c r="HT116" s="45"/>
      <c r="HU116" s="45"/>
      <c r="HV116" s="45"/>
      <c r="HW116" s="45"/>
      <c r="HX116" s="45"/>
      <c r="HY116" s="45"/>
      <c r="HZ116" s="45"/>
      <c r="IA116" s="45"/>
      <c r="IB116" s="45"/>
      <c r="IC116" s="45"/>
      <c r="ID116" s="45"/>
      <c r="IE116" s="45"/>
      <c r="IF116" s="45"/>
      <c r="IG116" s="45"/>
      <c r="IH116" s="45"/>
      <c r="II116" s="45"/>
      <c r="IJ116" s="45"/>
      <c r="IK116" s="45"/>
      <c r="IL116" s="45"/>
      <c r="IM116" s="45"/>
      <c r="IN116" s="45"/>
      <c r="IO116" s="45"/>
      <c r="IP116" s="45"/>
      <c r="IQ116" s="45"/>
      <c r="IR116" s="45"/>
      <c r="IS116" s="45"/>
    </row>
    <row r="117" spans="1:253" s="34" customFormat="1" ht="15.75">
      <c r="A117" s="12">
        <v>56</v>
      </c>
      <c r="B117" s="12" t="s">
        <v>1194</v>
      </c>
      <c r="C117" s="17" t="s">
        <v>1195</v>
      </c>
      <c r="D117" s="17" t="s">
        <v>515</v>
      </c>
      <c r="E117" s="26">
        <v>37260</v>
      </c>
      <c r="F117" s="12" t="s">
        <v>1196</v>
      </c>
      <c r="G117" s="21" t="s">
        <v>149</v>
      </c>
      <c r="H117" s="22">
        <v>261622307</v>
      </c>
      <c r="I117" s="22" t="s">
        <v>1423</v>
      </c>
      <c r="J117" s="20">
        <v>6190975</v>
      </c>
      <c r="K117" s="20"/>
      <c r="L117" s="23"/>
      <c r="M117" s="12"/>
      <c r="N117" s="37">
        <v>1</v>
      </c>
      <c r="O117" s="16">
        <f t="shared" si="1"/>
        <v>6190975</v>
      </c>
      <c r="P117" s="16" t="s">
        <v>1467</v>
      </c>
      <c r="Q117" s="20"/>
      <c r="R117" s="47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5"/>
      <c r="AO117" s="45"/>
      <c r="AP117" s="45"/>
      <c r="AQ117" s="45"/>
      <c r="AR117" s="45"/>
      <c r="AS117" s="45"/>
      <c r="AT117" s="45"/>
      <c r="AU117" s="45"/>
      <c r="AV117" s="45"/>
      <c r="AW117" s="45"/>
      <c r="AX117" s="45"/>
      <c r="AY117" s="45"/>
      <c r="AZ117" s="45"/>
      <c r="BA117" s="45"/>
      <c r="BB117" s="45"/>
      <c r="BC117" s="45"/>
      <c r="BD117" s="45"/>
      <c r="BE117" s="45"/>
      <c r="BF117" s="45"/>
      <c r="BG117" s="45"/>
      <c r="BH117" s="45"/>
      <c r="BI117" s="45"/>
      <c r="BJ117" s="45"/>
      <c r="BK117" s="45"/>
      <c r="BL117" s="45"/>
      <c r="BM117" s="45"/>
      <c r="BN117" s="45"/>
      <c r="BO117" s="45"/>
      <c r="BP117" s="45"/>
      <c r="BQ117" s="45"/>
      <c r="BR117" s="45"/>
      <c r="BS117" s="45"/>
      <c r="BT117" s="45"/>
      <c r="BU117" s="45"/>
      <c r="BV117" s="45"/>
      <c r="BW117" s="45"/>
      <c r="BX117" s="45"/>
      <c r="BY117" s="45"/>
      <c r="BZ117" s="45"/>
      <c r="CA117" s="45"/>
      <c r="CB117" s="45"/>
      <c r="CC117" s="45"/>
      <c r="CD117" s="45"/>
      <c r="CE117" s="45"/>
      <c r="CF117" s="45"/>
      <c r="CG117" s="45"/>
      <c r="CH117" s="45"/>
      <c r="CI117" s="45"/>
      <c r="CJ117" s="45"/>
      <c r="CK117" s="45"/>
      <c r="CL117" s="45"/>
      <c r="CM117" s="45"/>
      <c r="CN117" s="45"/>
      <c r="CO117" s="45"/>
      <c r="CP117" s="45"/>
      <c r="CQ117" s="45"/>
      <c r="CR117" s="45"/>
      <c r="CS117" s="45"/>
      <c r="CT117" s="45"/>
      <c r="CU117" s="45"/>
      <c r="CV117" s="45"/>
      <c r="CW117" s="45"/>
      <c r="CX117" s="45"/>
      <c r="CY117" s="45"/>
      <c r="CZ117" s="45"/>
      <c r="DA117" s="45"/>
      <c r="DB117" s="45"/>
      <c r="DC117" s="45"/>
      <c r="DD117" s="45"/>
      <c r="DE117" s="45"/>
      <c r="DF117" s="45"/>
      <c r="DG117" s="45"/>
      <c r="DH117" s="45"/>
      <c r="DI117" s="45"/>
      <c r="DJ117" s="45"/>
      <c r="DK117" s="45"/>
      <c r="DL117" s="45"/>
      <c r="DM117" s="45"/>
      <c r="DN117" s="45"/>
      <c r="DO117" s="45"/>
      <c r="DP117" s="45"/>
      <c r="DQ117" s="45"/>
      <c r="DR117" s="45"/>
      <c r="DS117" s="45"/>
      <c r="DT117" s="45"/>
      <c r="DU117" s="45"/>
      <c r="DV117" s="45"/>
      <c r="DW117" s="45"/>
      <c r="DX117" s="45"/>
      <c r="DY117" s="45"/>
      <c r="DZ117" s="45"/>
      <c r="EA117" s="45"/>
      <c r="EB117" s="45"/>
      <c r="EC117" s="45"/>
      <c r="ED117" s="45"/>
      <c r="EE117" s="45"/>
      <c r="EF117" s="45"/>
      <c r="EG117" s="45"/>
      <c r="EH117" s="45"/>
      <c r="EI117" s="45"/>
      <c r="EJ117" s="45"/>
      <c r="EK117" s="45"/>
      <c r="EL117" s="45"/>
      <c r="EM117" s="45"/>
      <c r="EN117" s="45"/>
      <c r="EO117" s="45"/>
      <c r="EP117" s="45"/>
      <c r="EQ117" s="45"/>
      <c r="ER117" s="45"/>
      <c r="ES117" s="45"/>
      <c r="ET117" s="45"/>
      <c r="EU117" s="45"/>
      <c r="EV117" s="45"/>
      <c r="EW117" s="45"/>
      <c r="EX117" s="45"/>
      <c r="EY117" s="45"/>
      <c r="EZ117" s="45"/>
      <c r="FA117" s="45"/>
      <c r="FB117" s="45"/>
      <c r="FC117" s="45"/>
      <c r="FD117" s="45"/>
      <c r="FE117" s="45"/>
      <c r="FF117" s="45"/>
      <c r="FG117" s="45"/>
      <c r="FH117" s="45"/>
      <c r="FI117" s="45"/>
      <c r="FJ117" s="45"/>
      <c r="FK117" s="45"/>
      <c r="FL117" s="45"/>
      <c r="FM117" s="45"/>
      <c r="FN117" s="45"/>
      <c r="FO117" s="45"/>
      <c r="FP117" s="45"/>
      <c r="FQ117" s="45"/>
      <c r="FR117" s="45"/>
      <c r="FS117" s="45"/>
      <c r="FT117" s="45"/>
      <c r="FU117" s="45"/>
      <c r="FV117" s="45"/>
      <c r="FW117" s="45"/>
      <c r="FX117" s="45"/>
      <c r="FY117" s="45"/>
      <c r="FZ117" s="45"/>
      <c r="GA117" s="45"/>
      <c r="GB117" s="45"/>
      <c r="GC117" s="45"/>
      <c r="GD117" s="45"/>
      <c r="GE117" s="45"/>
      <c r="GF117" s="45"/>
      <c r="GG117" s="45"/>
      <c r="GH117" s="45"/>
      <c r="GI117" s="45"/>
      <c r="GJ117" s="45"/>
      <c r="GK117" s="45"/>
      <c r="GL117" s="45"/>
      <c r="GM117" s="45"/>
      <c r="GN117" s="45"/>
      <c r="GO117" s="45"/>
      <c r="GP117" s="45"/>
      <c r="GQ117" s="45"/>
      <c r="GR117" s="45"/>
      <c r="GS117" s="45"/>
      <c r="GT117" s="45"/>
      <c r="GU117" s="45"/>
      <c r="GV117" s="45"/>
      <c r="GW117" s="45"/>
      <c r="GX117" s="45"/>
      <c r="GY117" s="45"/>
      <c r="GZ117" s="45"/>
      <c r="HA117" s="45"/>
      <c r="HB117" s="45"/>
      <c r="HC117" s="45"/>
      <c r="HD117" s="45"/>
      <c r="HE117" s="45"/>
      <c r="HF117" s="45"/>
      <c r="HG117" s="45"/>
      <c r="HH117" s="45"/>
      <c r="HI117" s="45"/>
      <c r="HJ117" s="45"/>
      <c r="HK117" s="45"/>
      <c r="HL117" s="45"/>
      <c r="HM117" s="45"/>
      <c r="HN117" s="45"/>
      <c r="HO117" s="45"/>
      <c r="HP117" s="45"/>
      <c r="HQ117" s="45"/>
      <c r="HR117" s="45"/>
      <c r="HS117" s="45"/>
      <c r="HT117" s="45"/>
      <c r="HU117" s="45"/>
      <c r="HV117" s="45"/>
      <c r="HW117" s="45"/>
      <c r="HX117" s="45"/>
      <c r="HY117" s="45"/>
      <c r="HZ117" s="45"/>
      <c r="IA117" s="45"/>
      <c r="IB117" s="45"/>
      <c r="IC117" s="45"/>
      <c r="ID117" s="45"/>
      <c r="IE117" s="45"/>
      <c r="IF117" s="45"/>
      <c r="IG117" s="45"/>
      <c r="IH117" s="45"/>
      <c r="II117" s="45"/>
      <c r="IJ117" s="45"/>
      <c r="IK117" s="45"/>
      <c r="IL117" s="45"/>
      <c r="IM117" s="45"/>
      <c r="IN117" s="45"/>
      <c r="IO117" s="45"/>
      <c r="IP117" s="45"/>
      <c r="IQ117" s="45"/>
      <c r="IR117" s="45"/>
      <c r="IS117" s="45"/>
    </row>
    <row r="118" spans="1:253" s="34" customFormat="1" ht="15.75">
      <c r="A118" s="12">
        <v>57</v>
      </c>
      <c r="B118" s="12" t="s">
        <v>1375</v>
      </c>
      <c r="C118" s="17" t="s">
        <v>1377</v>
      </c>
      <c r="D118" s="17" t="s">
        <v>68</v>
      </c>
      <c r="E118" s="26">
        <v>37769</v>
      </c>
      <c r="F118" s="12" t="s">
        <v>1376</v>
      </c>
      <c r="G118" s="21" t="s">
        <v>149</v>
      </c>
      <c r="H118" s="19" t="s">
        <v>1378</v>
      </c>
      <c r="I118" s="22" t="s">
        <v>1422</v>
      </c>
      <c r="J118" s="16">
        <v>5200000</v>
      </c>
      <c r="K118" s="12"/>
      <c r="L118" s="23"/>
      <c r="M118" s="12"/>
      <c r="N118" s="24">
        <v>1</v>
      </c>
      <c r="O118" s="16">
        <f t="shared" si="1"/>
        <v>5200000</v>
      </c>
      <c r="P118" s="16" t="s">
        <v>1467</v>
      </c>
      <c r="Q118" s="20"/>
      <c r="R118" s="47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5"/>
      <c r="AO118" s="45"/>
      <c r="AP118" s="45"/>
      <c r="AQ118" s="45"/>
      <c r="AR118" s="45"/>
      <c r="AS118" s="45"/>
      <c r="AT118" s="45"/>
      <c r="AU118" s="45"/>
      <c r="AV118" s="45"/>
      <c r="AW118" s="45"/>
      <c r="AX118" s="45"/>
      <c r="AY118" s="45"/>
      <c r="AZ118" s="45"/>
      <c r="BA118" s="45"/>
      <c r="BB118" s="45"/>
      <c r="BC118" s="45"/>
      <c r="BD118" s="45"/>
      <c r="BE118" s="45"/>
      <c r="BF118" s="45"/>
      <c r="BG118" s="45"/>
      <c r="BH118" s="45"/>
      <c r="BI118" s="45"/>
      <c r="BJ118" s="45"/>
      <c r="BK118" s="45"/>
      <c r="BL118" s="45"/>
      <c r="BM118" s="45"/>
      <c r="BN118" s="45"/>
      <c r="BO118" s="45"/>
      <c r="BP118" s="45"/>
      <c r="BQ118" s="45"/>
      <c r="BR118" s="45"/>
      <c r="BS118" s="45"/>
      <c r="BT118" s="45"/>
      <c r="BU118" s="45"/>
      <c r="BV118" s="45"/>
      <c r="BW118" s="45"/>
      <c r="BX118" s="45"/>
      <c r="BY118" s="45"/>
      <c r="BZ118" s="45"/>
      <c r="CA118" s="45"/>
      <c r="CB118" s="45"/>
      <c r="CC118" s="45"/>
      <c r="CD118" s="45"/>
      <c r="CE118" s="45"/>
      <c r="CF118" s="45"/>
      <c r="CG118" s="45"/>
      <c r="CH118" s="45"/>
      <c r="CI118" s="45"/>
      <c r="CJ118" s="45"/>
      <c r="CK118" s="45"/>
      <c r="CL118" s="45"/>
      <c r="CM118" s="45"/>
      <c r="CN118" s="45"/>
      <c r="CO118" s="45"/>
      <c r="CP118" s="45"/>
      <c r="CQ118" s="45"/>
      <c r="CR118" s="45"/>
      <c r="CS118" s="45"/>
      <c r="CT118" s="45"/>
      <c r="CU118" s="45"/>
      <c r="CV118" s="45"/>
      <c r="CW118" s="45"/>
      <c r="CX118" s="45"/>
      <c r="CY118" s="45"/>
      <c r="CZ118" s="45"/>
      <c r="DA118" s="45"/>
      <c r="DB118" s="45"/>
      <c r="DC118" s="45"/>
      <c r="DD118" s="45"/>
      <c r="DE118" s="45"/>
      <c r="DF118" s="45"/>
      <c r="DG118" s="45"/>
      <c r="DH118" s="45"/>
      <c r="DI118" s="45"/>
      <c r="DJ118" s="45"/>
      <c r="DK118" s="45"/>
      <c r="DL118" s="45"/>
      <c r="DM118" s="45"/>
      <c r="DN118" s="45"/>
      <c r="DO118" s="45"/>
      <c r="DP118" s="45"/>
      <c r="DQ118" s="45"/>
      <c r="DR118" s="45"/>
      <c r="DS118" s="45"/>
      <c r="DT118" s="45"/>
      <c r="DU118" s="45"/>
      <c r="DV118" s="45"/>
      <c r="DW118" s="45"/>
      <c r="DX118" s="45"/>
      <c r="DY118" s="45"/>
      <c r="DZ118" s="45"/>
      <c r="EA118" s="45"/>
      <c r="EB118" s="45"/>
      <c r="EC118" s="45"/>
      <c r="ED118" s="45"/>
      <c r="EE118" s="45"/>
      <c r="EF118" s="45"/>
      <c r="EG118" s="45"/>
      <c r="EH118" s="45"/>
      <c r="EI118" s="45"/>
      <c r="EJ118" s="45"/>
      <c r="EK118" s="45"/>
      <c r="EL118" s="45"/>
      <c r="EM118" s="45"/>
      <c r="EN118" s="45"/>
      <c r="EO118" s="45"/>
      <c r="EP118" s="45"/>
      <c r="EQ118" s="45"/>
      <c r="ER118" s="45"/>
      <c r="ES118" s="45"/>
      <c r="ET118" s="45"/>
      <c r="EU118" s="45"/>
      <c r="EV118" s="45"/>
      <c r="EW118" s="45"/>
      <c r="EX118" s="45"/>
      <c r="EY118" s="45"/>
      <c r="EZ118" s="45"/>
      <c r="FA118" s="45"/>
      <c r="FB118" s="45"/>
      <c r="FC118" s="45"/>
      <c r="FD118" s="45"/>
      <c r="FE118" s="45"/>
      <c r="FF118" s="45"/>
      <c r="FG118" s="45"/>
      <c r="FH118" s="45"/>
      <c r="FI118" s="45"/>
      <c r="FJ118" s="45"/>
      <c r="FK118" s="45"/>
      <c r="FL118" s="45"/>
      <c r="FM118" s="45"/>
      <c r="FN118" s="45"/>
      <c r="FO118" s="45"/>
      <c r="FP118" s="45"/>
      <c r="FQ118" s="45"/>
      <c r="FR118" s="45"/>
      <c r="FS118" s="45"/>
      <c r="FT118" s="45"/>
      <c r="FU118" s="45"/>
      <c r="FV118" s="45"/>
      <c r="FW118" s="45"/>
      <c r="FX118" s="45"/>
      <c r="FY118" s="45"/>
      <c r="FZ118" s="45"/>
      <c r="GA118" s="45"/>
      <c r="GB118" s="45"/>
      <c r="GC118" s="45"/>
      <c r="GD118" s="45"/>
      <c r="GE118" s="45"/>
      <c r="GF118" s="45"/>
      <c r="GG118" s="45"/>
      <c r="GH118" s="45"/>
      <c r="GI118" s="45"/>
      <c r="GJ118" s="45"/>
      <c r="GK118" s="45"/>
      <c r="GL118" s="45"/>
      <c r="GM118" s="45"/>
      <c r="GN118" s="45"/>
      <c r="GO118" s="45"/>
      <c r="GP118" s="45"/>
      <c r="GQ118" s="45"/>
      <c r="GR118" s="45"/>
      <c r="GS118" s="45"/>
      <c r="GT118" s="45"/>
      <c r="GU118" s="45"/>
      <c r="GV118" s="45"/>
      <c r="GW118" s="45"/>
      <c r="GX118" s="45"/>
      <c r="GY118" s="45"/>
      <c r="GZ118" s="45"/>
      <c r="HA118" s="45"/>
      <c r="HB118" s="45"/>
      <c r="HC118" s="45"/>
      <c r="HD118" s="45"/>
      <c r="HE118" s="45"/>
      <c r="HF118" s="45"/>
      <c r="HG118" s="45"/>
      <c r="HH118" s="45"/>
      <c r="HI118" s="45"/>
      <c r="HJ118" s="45"/>
      <c r="HK118" s="45"/>
      <c r="HL118" s="45"/>
      <c r="HM118" s="45"/>
      <c r="HN118" s="45"/>
      <c r="HO118" s="45"/>
      <c r="HP118" s="45"/>
      <c r="HQ118" s="45"/>
      <c r="HR118" s="45"/>
      <c r="HS118" s="45"/>
      <c r="HT118" s="45"/>
      <c r="HU118" s="45"/>
      <c r="HV118" s="45"/>
      <c r="HW118" s="45"/>
      <c r="HX118" s="45"/>
      <c r="HY118" s="45"/>
      <c r="HZ118" s="45"/>
      <c r="IA118" s="45"/>
      <c r="IB118" s="45"/>
      <c r="IC118" s="45"/>
      <c r="ID118" s="45"/>
      <c r="IE118" s="45"/>
      <c r="IF118" s="45"/>
      <c r="IG118" s="45"/>
      <c r="IH118" s="45"/>
      <c r="II118" s="45"/>
      <c r="IJ118" s="45"/>
      <c r="IK118" s="45"/>
      <c r="IL118" s="45"/>
      <c r="IM118" s="45"/>
      <c r="IN118" s="45"/>
      <c r="IO118" s="45"/>
      <c r="IP118" s="45"/>
      <c r="IQ118" s="45"/>
      <c r="IR118" s="45"/>
      <c r="IS118" s="45"/>
    </row>
    <row r="119" spans="1:17" s="45" customFormat="1" ht="38.25" customHeight="1">
      <c r="A119" s="12">
        <v>58</v>
      </c>
      <c r="B119" s="12" t="s">
        <v>470</v>
      </c>
      <c r="C119" s="17" t="s">
        <v>147</v>
      </c>
      <c r="D119" s="17" t="s">
        <v>19</v>
      </c>
      <c r="E119" s="26" t="s">
        <v>471</v>
      </c>
      <c r="F119" s="12" t="s">
        <v>472</v>
      </c>
      <c r="G119" s="21" t="s">
        <v>126</v>
      </c>
      <c r="H119" s="19">
        <v>184441412</v>
      </c>
      <c r="I119" s="19" t="s">
        <v>473</v>
      </c>
      <c r="J119" s="20">
        <v>1490000</v>
      </c>
      <c r="K119" s="12"/>
      <c r="L119" s="12"/>
      <c r="M119" s="12"/>
      <c r="N119" s="24" t="s">
        <v>22</v>
      </c>
      <c r="O119" s="16">
        <f t="shared" si="1"/>
        <v>1490000</v>
      </c>
      <c r="P119" s="16" t="s">
        <v>1466</v>
      </c>
      <c r="Q119" s="20"/>
    </row>
    <row r="120" spans="1:17" s="45" customFormat="1" ht="38.25" customHeight="1">
      <c r="A120" s="12">
        <v>59</v>
      </c>
      <c r="B120" s="12" t="s">
        <v>478</v>
      </c>
      <c r="C120" s="17" t="s">
        <v>479</v>
      </c>
      <c r="D120" s="17" t="s">
        <v>55</v>
      </c>
      <c r="E120" s="26" t="s">
        <v>474</v>
      </c>
      <c r="F120" s="12" t="s">
        <v>477</v>
      </c>
      <c r="G120" s="21" t="s">
        <v>126</v>
      </c>
      <c r="H120" s="19" t="s">
        <v>480</v>
      </c>
      <c r="I120" s="19" t="s">
        <v>481</v>
      </c>
      <c r="J120" s="20">
        <v>1630000</v>
      </c>
      <c r="K120" s="12"/>
      <c r="L120" s="12"/>
      <c r="M120" s="12"/>
      <c r="N120" s="24" t="s">
        <v>22</v>
      </c>
      <c r="O120" s="16">
        <f t="shared" si="1"/>
        <v>1630000</v>
      </c>
      <c r="P120" s="16" t="s">
        <v>1466</v>
      </c>
      <c r="Q120" s="20"/>
    </row>
    <row r="121" spans="1:17" s="45" customFormat="1" ht="38.25" customHeight="1">
      <c r="A121" s="12">
        <v>60</v>
      </c>
      <c r="B121" s="12" t="s">
        <v>1387</v>
      </c>
      <c r="C121" s="17" t="s">
        <v>102</v>
      </c>
      <c r="D121" s="17" t="s">
        <v>53</v>
      </c>
      <c r="E121" s="26">
        <v>37974</v>
      </c>
      <c r="F121" s="12" t="s">
        <v>477</v>
      </c>
      <c r="G121" s="21" t="s">
        <v>126</v>
      </c>
      <c r="H121" s="19" t="s">
        <v>1392</v>
      </c>
      <c r="I121" s="19" t="s">
        <v>1393</v>
      </c>
      <c r="J121" s="20">
        <v>545000</v>
      </c>
      <c r="K121" s="12"/>
      <c r="L121" s="12"/>
      <c r="M121" s="12"/>
      <c r="N121" s="24">
        <v>1</v>
      </c>
      <c r="O121" s="16">
        <f t="shared" si="1"/>
        <v>545000</v>
      </c>
      <c r="P121" s="16" t="s">
        <v>1466</v>
      </c>
      <c r="Q121" s="20"/>
    </row>
    <row r="122" spans="1:17" s="45" customFormat="1" ht="38.25" customHeight="1">
      <c r="A122" s="12">
        <v>61</v>
      </c>
      <c r="B122" s="12" t="s">
        <v>482</v>
      </c>
      <c r="C122" s="17" t="s">
        <v>483</v>
      </c>
      <c r="D122" s="17" t="s">
        <v>80</v>
      </c>
      <c r="E122" s="26" t="s">
        <v>484</v>
      </c>
      <c r="F122" s="12" t="s">
        <v>477</v>
      </c>
      <c r="G122" s="21" t="s">
        <v>126</v>
      </c>
      <c r="H122" s="19" t="s">
        <v>485</v>
      </c>
      <c r="I122" s="19" t="s">
        <v>486</v>
      </c>
      <c r="J122" s="20">
        <v>1630000</v>
      </c>
      <c r="K122" s="12"/>
      <c r="L122" s="12"/>
      <c r="M122" s="12"/>
      <c r="N122" s="24" t="s">
        <v>22</v>
      </c>
      <c r="O122" s="16">
        <f t="shared" si="1"/>
        <v>1630000</v>
      </c>
      <c r="P122" s="16" t="s">
        <v>1466</v>
      </c>
      <c r="Q122" s="20"/>
    </row>
    <row r="123" spans="1:17" s="45" customFormat="1" ht="38.25" customHeight="1">
      <c r="A123" s="12">
        <v>62</v>
      </c>
      <c r="B123" s="12" t="s">
        <v>488</v>
      </c>
      <c r="C123" s="17" t="s">
        <v>489</v>
      </c>
      <c r="D123" s="17" t="s">
        <v>103</v>
      </c>
      <c r="E123" s="26" t="s">
        <v>490</v>
      </c>
      <c r="F123" s="12" t="s">
        <v>487</v>
      </c>
      <c r="G123" s="21" t="s">
        <v>126</v>
      </c>
      <c r="H123" s="19" t="s">
        <v>491</v>
      </c>
      <c r="I123" s="19" t="s">
        <v>492</v>
      </c>
      <c r="J123" s="20">
        <v>2690000</v>
      </c>
      <c r="K123" s="12"/>
      <c r="L123" s="12"/>
      <c r="M123" s="12"/>
      <c r="N123" s="24" t="s">
        <v>22</v>
      </c>
      <c r="O123" s="16">
        <f t="shared" si="1"/>
        <v>2690000</v>
      </c>
      <c r="P123" s="16" t="s">
        <v>1466</v>
      </c>
      <c r="Q123" s="20"/>
    </row>
    <row r="124" spans="1:17" s="45" customFormat="1" ht="38.25" customHeight="1">
      <c r="A124" s="12">
        <v>63</v>
      </c>
      <c r="B124" s="12" t="s">
        <v>498</v>
      </c>
      <c r="C124" s="17" t="s">
        <v>499</v>
      </c>
      <c r="D124" s="17" t="s">
        <v>27</v>
      </c>
      <c r="E124" s="26" t="s">
        <v>500</v>
      </c>
      <c r="F124" s="12" t="s">
        <v>487</v>
      </c>
      <c r="G124" s="21">
        <v>2015</v>
      </c>
      <c r="H124" s="19" t="s">
        <v>501</v>
      </c>
      <c r="I124" s="19" t="s">
        <v>502</v>
      </c>
      <c r="J124" s="20">
        <v>3700000</v>
      </c>
      <c r="K124" s="12"/>
      <c r="L124" s="12"/>
      <c r="M124" s="12"/>
      <c r="N124" s="24" t="s">
        <v>22</v>
      </c>
      <c r="O124" s="16">
        <f t="shared" si="1"/>
        <v>3700000</v>
      </c>
      <c r="P124" s="16" t="s">
        <v>1466</v>
      </c>
      <c r="Q124" s="20"/>
    </row>
    <row r="125" spans="1:17" s="45" customFormat="1" ht="38.25" customHeight="1">
      <c r="A125" s="12">
        <v>64</v>
      </c>
      <c r="B125" s="12" t="s">
        <v>493</v>
      </c>
      <c r="C125" s="17" t="s">
        <v>494</v>
      </c>
      <c r="D125" s="17" t="s">
        <v>105</v>
      </c>
      <c r="E125" s="26" t="s">
        <v>495</v>
      </c>
      <c r="F125" s="12" t="s">
        <v>487</v>
      </c>
      <c r="G125" s="21" t="s">
        <v>126</v>
      </c>
      <c r="H125" s="19" t="s">
        <v>496</v>
      </c>
      <c r="I125" s="19" t="s">
        <v>497</v>
      </c>
      <c r="J125" s="20">
        <v>2690000</v>
      </c>
      <c r="K125" s="12"/>
      <c r="L125" s="12"/>
      <c r="M125" s="12"/>
      <c r="N125" s="24">
        <v>1</v>
      </c>
      <c r="O125" s="16">
        <f t="shared" si="1"/>
        <v>2690000</v>
      </c>
      <c r="P125" s="16" t="s">
        <v>1466</v>
      </c>
      <c r="Q125" s="20"/>
    </row>
    <row r="126" spans="1:17" s="45" customFormat="1" ht="38.25" customHeight="1">
      <c r="A126" s="12">
        <v>65</v>
      </c>
      <c r="B126" s="12" t="s">
        <v>108</v>
      </c>
      <c r="C126" s="17" t="s">
        <v>109</v>
      </c>
      <c r="D126" s="17" t="s">
        <v>110</v>
      </c>
      <c r="E126" s="26" t="s">
        <v>91</v>
      </c>
      <c r="F126" s="12" t="s">
        <v>107</v>
      </c>
      <c r="G126" s="21" t="s">
        <v>126</v>
      </c>
      <c r="H126" s="19" t="s">
        <v>130</v>
      </c>
      <c r="I126" s="19" t="s">
        <v>134</v>
      </c>
      <c r="J126" s="20">
        <v>1490000</v>
      </c>
      <c r="K126" s="12"/>
      <c r="L126" s="12"/>
      <c r="M126" s="12"/>
      <c r="N126" s="24" t="s">
        <v>22</v>
      </c>
      <c r="O126" s="16">
        <f aca="true" t="shared" si="2" ref="O126:O189">(J126-K126-L126-M126)*N126</f>
        <v>1490000</v>
      </c>
      <c r="P126" s="16" t="s">
        <v>1466</v>
      </c>
      <c r="Q126" s="20"/>
    </row>
    <row r="127" spans="1:17" s="45" customFormat="1" ht="38.25" customHeight="1">
      <c r="A127" s="12">
        <v>66</v>
      </c>
      <c r="B127" s="12" t="s">
        <v>114</v>
      </c>
      <c r="C127" s="17" t="s">
        <v>115</v>
      </c>
      <c r="D127" s="17" t="s">
        <v>113</v>
      </c>
      <c r="E127" s="26" t="s">
        <v>106</v>
      </c>
      <c r="F127" s="12" t="s">
        <v>111</v>
      </c>
      <c r="G127" s="21" t="s">
        <v>126</v>
      </c>
      <c r="H127" s="19" t="s">
        <v>131</v>
      </c>
      <c r="I127" s="19" t="s">
        <v>139</v>
      </c>
      <c r="J127" s="20">
        <v>1490000</v>
      </c>
      <c r="K127" s="12"/>
      <c r="L127" s="12"/>
      <c r="M127" s="12"/>
      <c r="N127" s="24" t="s">
        <v>22</v>
      </c>
      <c r="O127" s="16">
        <f t="shared" si="2"/>
        <v>1490000</v>
      </c>
      <c r="P127" s="16" t="s">
        <v>1466</v>
      </c>
      <c r="Q127" s="20"/>
    </row>
    <row r="128" spans="1:17" s="45" customFormat="1" ht="38.25" customHeight="1">
      <c r="A128" s="12">
        <v>67</v>
      </c>
      <c r="B128" s="12" t="s">
        <v>1208</v>
      </c>
      <c r="C128" s="17" t="s">
        <v>1209</v>
      </c>
      <c r="D128" s="17" t="s">
        <v>105</v>
      </c>
      <c r="E128" s="26" t="s">
        <v>1210</v>
      </c>
      <c r="F128" s="12" t="s">
        <v>111</v>
      </c>
      <c r="G128" s="21" t="s">
        <v>126</v>
      </c>
      <c r="H128" s="19" t="s">
        <v>1211</v>
      </c>
      <c r="I128" s="19" t="s">
        <v>1212</v>
      </c>
      <c r="J128" s="20">
        <v>745000</v>
      </c>
      <c r="K128" s="12"/>
      <c r="L128" s="12"/>
      <c r="M128" s="12"/>
      <c r="N128" s="24" t="s">
        <v>22</v>
      </c>
      <c r="O128" s="16">
        <f t="shared" si="2"/>
        <v>745000</v>
      </c>
      <c r="P128" s="16" t="s">
        <v>1466</v>
      </c>
      <c r="Q128" s="20"/>
    </row>
    <row r="129" spans="1:17" s="45" customFormat="1" ht="38.25" customHeight="1">
      <c r="A129" s="12">
        <v>68</v>
      </c>
      <c r="B129" s="12" t="s">
        <v>349</v>
      </c>
      <c r="C129" s="17" t="s">
        <v>59</v>
      </c>
      <c r="D129" s="17" t="s">
        <v>29</v>
      </c>
      <c r="E129" s="26" t="s">
        <v>350</v>
      </c>
      <c r="F129" s="12" t="s">
        <v>116</v>
      </c>
      <c r="G129" s="21" t="s">
        <v>126</v>
      </c>
      <c r="H129" s="19" t="s">
        <v>351</v>
      </c>
      <c r="I129" s="19" t="s">
        <v>352</v>
      </c>
      <c r="J129" s="20">
        <v>2260000</v>
      </c>
      <c r="K129" s="12"/>
      <c r="L129" s="12"/>
      <c r="M129" s="12"/>
      <c r="N129" s="24" t="s">
        <v>22</v>
      </c>
      <c r="O129" s="16">
        <f t="shared" si="2"/>
        <v>2260000</v>
      </c>
      <c r="P129" s="16" t="s">
        <v>1466</v>
      </c>
      <c r="Q129" s="20"/>
    </row>
    <row r="130" spans="1:17" s="45" customFormat="1" ht="38.25" customHeight="1">
      <c r="A130" s="12">
        <v>69</v>
      </c>
      <c r="B130" s="12" t="s">
        <v>119</v>
      </c>
      <c r="C130" s="17" t="s">
        <v>120</v>
      </c>
      <c r="D130" s="17" t="s">
        <v>1</v>
      </c>
      <c r="E130" s="26" t="s">
        <v>32</v>
      </c>
      <c r="F130" s="12" t="s">
        <v>116</v>
      </c>
      <c r="G130" s="21">
        <v>2016</v>
      </c>
      <c r="H130" s="19" t="s">
        <v>132</v>
      </c>
      <c r="I130" s="19" t="s">
        <v>135</v>
      </c>
      <c r="J130" s="20">
        <v>1490000</v>
      </c>
      <c r="K130" s="12"/>
      <c r="L130" s="12"/>
      <c r="M130" s="12"/>
      <c r="N130" s="24" t="s">
        <v>22</v>
      </c>
      <c r="O130" s="16">
        <f t="shared" si="2"/>
        <v>1490000</v>
      </c>
      <c r="P130" s="16" t="s">
        <v>1466</v>
      </c>
      <c r="Q130" s="20"/>
    </row>
    <row r="131" spans="1:17" s="45" customFormat="1" ht="38.25" customHeight="1">
      <c r="A131" s="12">
        <v>70</v>
      </c>
      <c r="B131" s="12" t="s">
        <v>122</v>
      </c>
      <c r="C131" s="17" t="s">
        <v>123</v>
      </c>
      <c r="D131" s="17" t="s">
        <v>79</v>
      </c>
      <c r="E131" s="26" t="s">
        <v>124</v>
      </c>
      <c r="F131" s="12" t="s">
        <v>121</v>
      </c>
      <c r="G131" s="21" t="s">
        <v>126</v>
      </c>
      <c r="H131" s="19" t="s">
        <v>133</v>
      </c>
      <c r="I131" s="19" t="s">
        <v>136</v>
      </c>
      <c r="J131" s="20">
        <v>3005000</v>
      </c>
      <c r="K131" s="12"/>
      <c r="L131" s="12"/>
      <c r="M131" s="12"/>
      <c r="N131" s="24" t="s">
        <v>22</v>
      </c>
      <c r="O131" s="16">
        <f t="shared" si="2"/>
        <v>3005000</v>
      </c>
      <c r="P131" s="16" t="s">
        <v>1466</v>
      </c>
      <c r="Q131" s="20"/>
    </row>
    <row r="132" spans="1:17" s="45" customFormat="1" ht="38.25" customHeight="1">
      <c r="A132" s="12">
        <v>71</v>
      </c>
      <c r="B132" s="12" t="s">
        <v>1325</v>
      </c>
      <c r="C132" s="17" t="s">
        <v>1326</v>
      </c>
      <c r="D132" s="17" t="s">
        <v>7</v>
      </c>
      <c r="E132" s="26" t="s">
        <v>1327</v>
      </c>
      <c r="F132" s="12" t="s">
        <v>161</v>
      </c>
      <c r="G132" s="21" t="s">
        <v>345</v>
      </c>
      <c r="H132" s="19" t="s">
        <v>1328</v>
      </c>
      <c r="I132" s="19" t="s">
        <v>1329</v>
      </c>
      <c r="J132" s="20">
        <v>506780</v>
      </c>
      <c r="K132" s="12"/>
      <c r="L132" s="12"/>
      <c r="M132" s="12"/>
      <c r="N132" s="24" t="s">
        <v>22</v>
      </c>
      <c r="O132" s="16">
        <f t="shared" si="2"/>
        <v>506780</v>
      </c>
      <c r="P132" s="16" t="s">
        <v>1466</v>
      </c>
      <c r="Q132" s="20"/>
    </row>
    <row r="133" spans="1:17" s="45" customFormat="1" ht="38.25" customHeight="1">
      <c r="A133" s="12">
        <v>72</v>
      </c>
      <c r="B133" s="12" t="s">
        <v>519</v>
      </c>
      <c r="C133" s="17" t="s">
        <v>520</v>
      </c>
      <c r="D133" s="17" t="s">
        <v>83</v>
      </c>
      <c r="E133" s="26">
        <v>37680</v>
      </c>
      <c r="F133" s="12" t="s">
        <v>161</v>
      </c>
      <c r="G133" s="21" t="s">
        <v>345</v>
      </c>
      <c r="H133" s="19" t="s">
        <v>521</v>
      </c>
      <c r="I133" s="19" t="s">
        <v>530</v>
      </c>
      <c r="J133" s="20">
        <v>795000</v>
      </c>
      <c r="K133" s="12"/>
      <c r="L133" s="12"/>
      <c r="M133" s="12"/>
      <c r="N133" s="24" t="s">
        <v>22</v>
      </c>
      <c r="O133" s="16">
        <f t="shared" si="2"/>
        <v>795000</v>
      </c>
      <c r="P133" s="16" t="s">
        <v>1466</v>
      </c>
      <c r="Q133" s="20"/>
    </row>
    <row r="134" spans="1:17" s="45" customFormat="1" ht="38.25" customHeight="1">
      <c r="A134" s="12">
        <v>73</v>
      </c>
      <c r="B134" s="12" t="s">
        <v>1179</v>
      </c>
      <c r="C134" s="17" t="s">
        <v>1180</v>
      </c>
      <c r="D134" s="17" t="s">
        <v>62</v>
      </c>
      <c r="E134" s="26" t="s">
        <v>1181</v>
      </c>
      <c r="F134" s="12" t="s">
        <v>161</v>
      </c>
      <c r="G134" s="21" t="s">
        <v>345</v>
      </c>
      <c r="H134" s="19" t="s">
        <v>1182</v>
      </c>
      <c r="I134" s="19" t="s">
        <v>1183</v>
      </c>
      <c r="J134" s="20">
        <v>1010000</v>
      </c>
      <c r="K134" s="12"/>
      <c r="L134" s="12"/>
      <c r="M134" s="12"/>
      <c r="N134" s="24" t="s">
        <v>22</v>
      </c>
      <c r="O134" s="16">
        <f t="shared" si="2"/>
        <v>1010000</v>
      </c>
      <c r="P134" s="16" t="s">
        <v>1466</v>
      </c>
      <c r="Q134" s="20"/>
    </row>
    <row r="135" spans="1:17" s="45" customFormat="1" ht="38.25" customHeight="1">
      <c r="A135" s="12">
        <v>74</v>
      </c>
      <c r="B135" s="12" t="s">
        <v>793</v>
      </c>
      <c r="C135" s="17" t="s">
        <v>794</v>
      </c>
      <c r="D135" s="17" t="s">
        <v>95</v>
      </c>
      <c r="E135" s="26">
        <v>36005</v>
      </c>
      <c r="F135" s="12" t="s">
        <v>161</v>
      </c>
      <c r="G135" s="21">
        <v>2015</v>
      </c>
      <c r="H135" s="19">
        <v>341892492</v>
      </c>
      <c r="I135" s="19" t="s">
        <v>795</v>
      </c>
      <c r="J135" s="20">
        <v>505000</v>
      </c>
      <c r="K135" s="12"/>
      <c r="L135" s="12"/>
      <c r="M135" s="12"/>
      <c r="N135" s="24">
        <v>1</v>
      </c>
      <c r="O135" s="16">
        <f t="shared" si="2"/>
        <v>505000</v>
      </c>
      <c r="P135" s="16" t="s">
        <v>1466</v>
      </c>
      <c r="Q135" s="20"/>
    </row>
    <row r="136" spans="1:17" s="45" customFormat="1" ht="38.25" customHeight="1">
      <c r="A136" s="12">
        <v>75</v>
      </c>
      <c r="B136" s="12" t="s">
        <v>164</v>
      </c>
      <c r="C136" s="17" t="s">
        <v>117</v>
      </c>
      <c r="D136" s="17" t="s">
        <v>6</v>
      </c>
      <c r="E136" s="26" t="s">
        <v>165</v>
      </c>
      <c r="F136" s="12" t="s">
        <v>161</v>
      </c>
      <c r="G136" s="21" t="s">
        <v>345</v>
      </c>
      <c r="H136" s="19" t="s">
        <v>362</v>
      </c>
      <c r="I136" s="19" t="s">
        <v>410</v>
      </c>
      <c r="J136" s="20">
        <v>3245000</v>
      </c>
      <c r="K136" s="12"/>
      <c r="L136" s="12"/>
      <c r="M136" s="12"/>
      <c r="N136" s="24" t="s">
        <v>22</v>
      </c>
      <c r="O136" s="16">
        <f t="shared" si="2"/>
        <v>3245000</v>
      </c>
      <c r="P136" s="16" t="s">
        <v>1466</v>
      </c>
      <c r="Q136" s="20"/>
    </row>
    <row r="137" spans="1:17" s="45" customFormat="1" ht="38.25" customHeight="1">
      <c r="A137" s="12">
        <v>76</v>
      </c>
      <c r="B137" s="12" t="s">
        <v>1235</v>
      </c>
      <c r="C137" s="17" t="s">
        <v>1236</v>
      </c>
      <c r="D137" s="17" t="s">
        <v>48</v>
      </c>
      <c r="E137" s="26">
        <v>37766</v>
      </c>
      <c r="F137" s="12" t="s">
        <v>161</v>
      </c>
      <c r="G137" s="21" t="s">
        <v>345</v>
      </c>
      <c r="H137" s="19" t="s">
        <v>1237</v>
      </c>
      <c r="I137" s="19" t="s">
        <v>1238</v>
      </c>
      <c r="J137" s="20">
        <v>505000</v>
      </c>
      <c r="K137" s="12"/>
      <c r="L137" s="12"/>
      <c r="M137" s="12"/>
      <c r="N137" s="24" t="s">
        <v>22</v>
      </c>
      <c r="O137" s="16">
        <f t="shared" si="2"/>
        <v>505000</v>
      </c>
      <c r="P137" s="16" t="s">
        <v>1466</v>
      </c>
      <c r="Q137" s="20"/>
    </row>
    <row r="138" spans="1:17" s="45" customFormat="1" ht="38.25" customHeight="1">
      <c r="A138" s="12">
        <v>77</v>
      </c>
      <c r="B138" s="12" t="s">
        <v>522</v>
      </c>
      <c r="C138" s="17" t="s">
        <v>523</v>
      </c>
      <c r="D138" s="17" t="s">
        <v>72</v>
      </c>
      <c r="E138" s="26">
        <v>38009</v>
      </c>
      <c r="F138" s="12" t="s">
        <v>161</v>
      </c>
      <c r="G138" s="21" t="s">
        <v>345</v>
      </c>
      <c r="H138" s="19" t="s">
        <v>524</v>
      </c>
      <c r="I138" s="19" t="s">
        <v>525</v>
      </c>
      <c r="J138" s="20">
        <v>1490000</v>
      </c>
      <c r="K138" s="12"/>
      <c r="L138" s="12"/>
      <c r="M138" s="12"/>
      <c r="N138" s="24" t="s">
        <v>22</v>
      </c>
      <c r="O138" s="16">
        <f t="shared" si="2"/>
        <v>1490000</v>
      </c>
      <c r="P138" s="16" t="s">
        <v>1466</v>
      </c>
      <c r="Q138" s="20"/>
    </row>
    <row r="139" spans="1:17" s="45" customFormat="1" ht="38.25" customHeight="1">
      <c r="A139" s="12">
        <v>78</v>
      </c>
      <c r="B139" s="12" t="s">
        <v>170</v>
      </c>
      <c r="C139" s="17" t="s">
        <v>171</v>
      </c>
      <c r="D139" s="17" t="s">
        <v>100</v>
      </c>
      <c r="E139" s="26" t="s">
        <v>172</v>
      </c>
      <c r="F139" s="12" t="s">
        <v>161</v>
      </c>
      <c r="G139" s="21">
        <v>2015</v>
      </c>
      <c r="H139" s="19" t="s">
        <v>173</v>
      </c>
      <c r="I139" s="19" t="s">
        <v>411</v>
      </c>
      <c r="J139" s="20">
        <v>2765000</v>
      </c>
      <c r="K139" s="12"/>
      <c r="L139" s="12"/>
      <c r="M139" s="12"/>
      <c r="N139" s="24" t="s">
        <v>22</v>
      </c>
      <c r="O139" s="16">
        <f t="shared" si="2"/>
        <v>2765000</v>
      </c>
      <c r="P139" s="16" t="s">
        <v>1466</v>
      </c>
      <c r="Q139" s="20"/>
    </row>
    <row r="140" spans="1:17" s="45" customFormat="1" ht="38.25" customHeight="1">
      <c r="A140" s="12">
        <v>79</v>
      </c>
      <c r="B140" s="12" t="s">
        <v>174</v>
      </c>
      <c r="C140" s="17" t="s">
        <v>175</v>
      </c>
      <c r="D140" s="17" t="s">
        <v>19</v>
      </c>
      <c r="E140" s="26" t="s">
        <v>176</v>
      </c>
      <c r="F140" s="12" t="s">
        <v>177</v>
      </c>
      <c r="G140" s="21">
        <v>2015</v>
      </c>
      <c r="H140" s="19" t="s">
        <v>178</v>
      </c>
      <c r="I140" s="19" t="s">
        <v>412</v>
      </c>
      <c r="J140" s="20">
        <v>1060000</v>
      </c>
      <c r="K140" s="12"/>
      <c r="L140" s="12"/>
      <c r="M140" s="12"/>
      <c r="N140" s="24" t="s">
        <v>22</v>
      </c>
      <c r="O140" s="16">
        <f t="shared" si="2"/>
        <v>1060000</v>
      </c>
      <c r="P140" s="16" t="s">
        <v>1466</v>
      </c>
      <c r="Q140" s="20"/>
    </row>
    <row r="141" spans="1:17" s="45" customFormat="1" ht="38.25" customHeight="1">
      <c r="A141" s="12">
        <v>80</v>
      </c>
      <c r="B141" s="12" t="s">
        <v>179</v>
      </c>
      <c r="C141" s="17" t="s">
        <v>180</v>
      </c>
      <c r="D141" s="17" t="s">
        <v>36</v>
      </c>
      <c r="E141" s="26" t="s">
        <v>181</v>
      </c>
      <c r="F141" s="12" t="s">
        <v>177</v>
      </c>
      <c r="G141" s="21">
        <v>2017</v>
      </c>
      <c r="H141" s="19" t="s">
        <v>182</v>
      </c>
      <c r="I141" s="19" t="s">
        <v>413</v>
      </c>
      <c r="J141" s="20">
        <v>1566780</v>
      </c>
      <c r="K141" s="12"/>
      <c r="L141" s="12"/>
      <c r="M141" s="12"/>
      <c r="N141" s="24" t="s">
        <v>22</v>
      </c>
      <c r="O141" s="16">
        <f t="shared" si="2"/>
        <v>1566780</v>
      </c>
      <c r="P141" s="16" t="s">
        <v>1466</v>
      </c>
      <c r="Q141" s="20"/>
    </row>
    <row r="142" spans="1:17" s="45" customFormat="1" ht="38.25" customHeight="1">
      <c r="A142" s="12">
        <v>81</v>
      </c>
      <c r="B142" s="12" t="s">
        <v>183</v>
      </c>
      <c r="C142" s="17" t="s">
        <v>184</v>
      </c>
      <c r="D142" s="17" t="s">
        <v>85</v>
      </c>
      <c r="E142" s="26" t="s">
        <v>185</v>
      </c>
      <c r="F142" s="12" t="s">
        <v>177</v>
      </c>
      <c r="G142" s="21">
        <v>2018</v>
      </c>
      <c r="H142" s="19" t="s">
        <v>186</v>
      </c>
      <c r="I142" s="19" t="s">
        <v>414</v>
      </c>
      <c r="J142" s="20">
        <v>1060000</v>
      </c>
      <c r="K142" s="12"/>
      <c r="L142" s="12"/>
      <c r="M142" s="12"/>
      <c r="N142" s="24" t="s">
        <v>22</v>
      </c>
      <c r="O142" s="16">
        <f t="shared" si="2"/>
        <v>1060000</v>
      </c>
      <c r="P142" s="16" t="s">
        <v>1466</v>
      </c>
      <c r="Q142" s="20"/>
    </row>
    <row r="143" spans="1:17" s="45" customFormat="1" ht="38.25" customHeight="1">
      <c r="A143" s="12">
        <v>82</v>
      </c>
      <c r="B143" s="12" t="s">
        <v>189</v>
      </c>
      <c r="C143" s="17" t="s">
        <v>190</v>
      </c>
      <c r="D143" s="17" t="s">
        <v>95</v>
      </c>
      <c r="E143" s="26" t="s">
        <v>191</v>
      </c>
      <c r="F143" s="12" t="s">
        <v>177</v>
      </c>
      <c r="G143" s="21">
        <v>2013</v>
      </c>
      <c r="H143" s="19" t="s">
        <v>192</v>
      </c>
      <c r="I143" s="19" t="s">
        <v>415</v>
      </c>
      <c r="J143" s="20">
        <v>1060000</v>
      </c>
      <c r="K143" s="12"/>
      <c r="L143" s="12"/>
      <c r="M143" s="12"/>
      <c r="N143" s="24">
        <v>1</v>
      </c>
      <c r="O143" s="16">
        <f t="shared" si="2"/>
        <v>1060000</v>
      </c>
      <c r="P143" s="16" t="s">
        <v>1466</v>
      </c>
      <c r="Q143" s="20"/>
    </row>
    <row r="144" spans="1:17" s="45" customFormat="1" ht="38.25" customHeight="1">
      <c r="A144" s="12">
        <v>83</v>
      </c>
      <c r="B144" s="12" t="s">
        <v>194</v>
      </c>
      <c r="C144" s="17" t="s">
        <v>44</v>
      </c>
      <c r="D144" s="17" t="s">
        <v>6</v>
      </c>
      <c r="E144" s="26" t="s">
        <v>195</v>
      </c>
      <c r="F144" s="12" t="s">
        <v>177</v>
      </c>
      <c r="G144" s="21" t="s">
        <v>345</v>
      </c>
      <c r="H144" s="19" t="s">
        <v>196</v>
      </c>
      <c r="I144" s="19" t="s">
        <v>416</v>
      </c>
      <c r="J144" s="20">
        <v>1060000</v>
      </c>
      <c r="K144" s="12"/>
      <c r="L144" s="12"/>
      <c r="M144" s="12"/>
      <c r="N144" s="24">
        <v>1</v>
      </c>
      <c r="O144" s="16">
        <f t="shared" si="2"/>
        <v>1060000</v>
      </c>
      <c r="P144" s="16" t="s">
        <v>1466</v>
      </c>
      <c r="Q144" s="20"/>
    </row>
    <row r="145" spans="1:17" s="45" customFormat="1" ht="38.25" customHeight="1">
      <c r="A145" s="12">
        <v>84</v>
      </c>
      <c r="B145" s="12" t="s">
        <v>197</v>
      </c>
      <c r="C145" s="17" t="s">
        <v>102</v>
      </c>
      <c r="D145" s="17" t="s">
        <v>166</v>
      </c>
      <c r="E145" s="26" t="s">
        <v>51</v>
      </c>
      <c r="F145" s="12" t="s">
        <v>177</v>
      </c>
      <c r="G145" s="21">
        <v>2017</v>
      </c>
      <c r="H145" s="19" t="s">
        <v>198</v>
      </c>
      <c r="I145" s="19" t="s">
        <v>417</v>
      </c>
      <c r="J145" s="20">
        <v>1060000</v>
      </c>
      <c r="K145" s="12"/>
      <c r="L145" s="12"/>
      <c r="M145" s="12"/>
      <c r="N145" s="24">
        <v>1</v>
      </c>
      <c r="O145" s="16">
        <f t="shared" si="2"/>
        <v>1060000</v>
      </c>
      <c r="P145" s="16" t="s">
        <v>1466</v>
      </c>
      <c r="Q145" s="20"/>
    </row>
    <row r="146" spans="1:17" s="45" customFormat="1" ht="38.25" customHeight="1">
      <c r="A146" s="12">
        <v>85</v>
      </c>
      <c r="B146" s="12" t="s">
        <v>199</v>
      </c>
      <c r="C146" s="17" t="s">
        <v>0</v>
      </c>
      <c r="D146" s="17" t="s">
        <v>200</v>
      </c>
      <c r="E146" s="26" t="s">
        <v>201</v>
      </c>
      <c r="F146" s="12" t="s">
        <v>177</v>
      </c>
      <c r="G146" s="21" t="s">
        <v>345</v>
      </c>
      <c r="H146" s="19" t="s">
        <v>202</v>
      </c>
      <c r="I146" s="19" t="s">
        <v>418</v>
      </c>
      <c r="J146" s="20">
        <v>2550000</v>
      </c>
      <c r="K146" s="12"/>
      <c r="L146" s="12"/>
      <c r="M146" s="12"/>
      <c r="N146" s="24">
        <v>1</v>
      </c>
      <c r="O146" s="16">
        <f t="shared" si="2"/>
        <v>2550000</v>
      </c>
      <c r="P146" s="16" t="s">
        <v>1466</v>
      </c>
      <c r="Q146" s="20"/>
    </row>
    <row r="147" spans="1:17" s="45" customFormat="1" ht="38.25" customHeight="1">
      <c r="A147" s="12">
        <v>86</v>
      </c>
      <c r="B147" s="12" t="s">
        <v>1264</v>
      </c>
      <c r="C147" s="17" t="s">
        <v>59</v>
      </c>
      <c r="D147" s="17" t="s">
        <v>1265</v>
      </c>
      <c r="E147" s="26" t="s">
        <v>204</v>
      </c>
      <c r="F147" s="12" t="s">
        <v>177</v>
      </c>
      <c r="G147" s="21" t="s">
        <v>345</v>
      </c>
      <c r="H147" s="19" t="s">
        <v>1266</v>
      </c>
      <c r="I147" s="19" t="s">
        <v>1267</v>
      </c>
      <c r="J147" s="20">
        <v>1300000</v>
      </c>
      <c r="K147" s="12"/>
      <c r="L147" s="12"/>
      <c r="M147" s="12"/>
      <c r="N147" s="24">
        <v>1</v>
      </c>
      <c r="O147" s="16">
        <f t="shared" si="2"/>
        <v>1300000</v>
      </c>
      <c r="P147" s="16" t="s">
        <v>1466</v>
      </c>
      <c r="Q147" s="20"/>
    </row>
    <row r="148" spans="1:17" s="45" customFormat="1" ht="38.25" customHeight="1">
      <c r="A148" s="12">
        <v>87</v>
      </c>
      <c r="B148" s="12" t="s">
        <v>205</v>
      </c>
      <c r="C148" s="17" t="s">
        <v>206</v>
      </c>
      <c r="D148" s="17" t="s">
        <v>207</v>
      </c>
      <c r="E148" s="26" t="s">
        <v>208</v>
      </c>
      <c r="F148" s="12" t="s">
        <v>177</v>
      </c>
      <c r="G148" s="21">
        <v>2017</v>
      </c>
      <c r="H148" s="19" t="s">
        <v>209</v>
      </c>
      <c r="I148" s="19" t="s">
        <v>419</v>
      </c>
      <c r="J148" s="20">
        <v>1300000</v>
      </c>
      <c r="K148" s="12"/>
      <c r="L148" s="12"/>
      <c r="M148" s="12"/>
      <c r="N148" s="24">
        <v>1</v>
      </c>
      <c r="O148" s="16">
        <f t="shared" si="2"/>
        <v>1300000</v>
      </c>
      <c r="P148" s="16" t="s">
        <v>1466</v>
      </c>
      <c r="Q148" s="20"/>
    </row>
    <row r="149" spans="1:17" s="45" customFormat="1" ht="38.25" customHeight="1">
      <c r="A149" s="12">
        <v>88</v>
      </c>
      <c r="B149" s="12" t="s">
        <v>211</v>
      </c>
      <c r="C149" s="17" t="s">
        <v>203</v>
      </c>
      <c r="D149" s="17" t="s">
        <v>19</v>
      </c>
      <c r="E149" s="26" t="s">
        <v>212</v>
      </c>
      <c r="F149" s="12" t="s">
        <v>210</v>
      </c>
      <c r="G149" s="21" t="s">
        <v>345</v>
      </c>
      <c r="H149" s="19" t="s">
        <v>213</v>
      </c>
      <c r="I149" s="19" t="s">
        <v>420</v>
      </c>
      <c r="J149" s="20">
        <v>240000</v>
      </c>
      <c r="K149" s="12"/>
      <c r="L149" s="12"/>
      <c r="M149" s="12"/>
      <c r="N149" s="24">
        <v>1</v>
      </c>
      <c r="O149" s="16">
        <f t="shared" si="2"/>
        <v>240000</v>
      </c>
      <c r="P149" s="16" t="s">
        <v>1466</v>
      </c>
      <c r="Q149" s="20"/>
    </row>
    <row r="150" spans="1:17" s="45" customFormat="1" ht="38.25" customHeight="1">
      <c r="A150" s="12">
        <v>89</v>
      </c>
      <c r="B150" s="12" t="s">
        <v>214</v>
      </c>
      <c r="C150" s="17" t="s">
        <v>215</v>
      </c>
      <c r="D150" s="17" t="s">
        <v>19</v>
      </c>
      <c r="E150" s="26" t="s">
        <v>216</v>
      </c>
      <c r="F150" s="12" t="s">
        <v>210</v>
      </c>
      <c r="G150" s="21" t="s">
        <v>345</v>
      </c>
      <c r="H150" s="19" t="s">
        <v>217</v>
      </c>
      <c r="I150" s="19" t="s">
        <v>421</v>
      </c>
      <c r="J150" s="20">
        <v>1730000</v>
      </c>
      <c r="K150" s="12"/>
      <c r="L150" s="12"/>
      <c r="M150" s="12"/>
      <c r="N150" s="24">
        <v>1</v>
      </c>
      <c r="O150" s="16">
        <f t="shared" si="2"/>
        <v>1730000</v>
      </c>
      <c r="P150" s="16" t="s">
        <v>1466</v>
      </c>
      <c r="Q150" s="20"/>
    </row>
    <row r="151" spans="1:17" s="45" customFormat="1" ht="38.25" customHeight="1">
      <c r="A151" s="12">
        <v>90</v>
      </c>
      <c r="B151" s="12" t="s">
        <v>1249</v>
      </c>
      <c r="C151" s="17" t="s">
        <v>1250</v>
      </c>
      <c r="D151" s="17" t="s">
        <v>19</v>
      </c>
      <c r="E151" s="26">
        <v>38114</v>
      </c>
      <c r="F151" s="12" t="s">
        <v>210</v>
      </c>
      <c r="G151" s="21">
        <v>2019</v>
      </c>
      <c r="H151" s="19">
        <v>364236838</v>
      </c>
      <c r="I151" s="19" t="s">
        <v>1251</v>
      </c>
      <c r="J151" s="20">
        <v>1995000</v>
      </c>
      <c r="K151" s="12"/>
      <c r="L151" s="12"/>
      <c r="M151" s="12"/>
      <c r="N151" s="24" t="s">
        <v>22</v>
      </c>
      <c r="O151" s="16">
        <f t="shared" si="2"/>
        <v>1995000</v>
      </c>
      <c r="P151" s="16" t="s">
        <v>1466</v>
      </c>
      <c r="Q151" s="20"/>
    </row>
    <row r="152" spans="1:17" s="45" customFormat="1" ht="38.25" customHeight="1">
      <c r="A152" s="12">
        <v>91</v>
      </c>
      <c r="B152" s="12" t="s">
        <v>218</v>
      </c>
      <c r="C152" s="17" t="s">
        <v>75</v>
      </c>
      <c r="D152" s="17" t="s">
        <v>68</v>
      </c>
      <c r="E152" s="26" t="s">
        <v>98</v>
      </c>
      <c r="F152" s="12" t="s">
        <v>210</v>
      </c>
      <c r="G152" s="21" t="s">
        <v>126</v>
      </c>
      <c r="H152" s="19" t="s">
        <v>129</v>
      </c>
      <c r="I152" s="19" t="s">
        <v>138</v>
      </c>
      <c r="J152" s="20">
        <v>1730000</v>
      </c>
      <c r="K152" s="12"/>
      <c r="L152" s="12"/>
      <c r="M152" s="12"/>
      <c r="N152" s="24">
        <v>1</v>
      </c>
      <c r="O152" s="16">
        <f t="shared" si="2"/>
        <v>1730000</v>
      </c>
      <c r="P152" s="16" t="s">
        <v>1466</v>
      </c>
      <c r="Q152" s="20"/>
    </row>
    <row r="153" spans="1:17" s="45" customFormat="1" ht="38.25" customHeight="1">
      <c r="A153" s="12">
        <v>92</v>
      </c>
      <c r="B153" s="12" t="s">
        <v>526</v>
      </c>
      <c r="C153" s="17" t="s">
        <v>527</v>
      </c>
      <c r="D153" s="17" t="s">
        <v>146</v>
      </c>
      <c r="E153" s="26">
        <v>38206</v>
      </c>
      <c r="F153" s="12" t="s">
        <v>210</v>
      </c>
      <c r="G153" s="21">
        <v>2019</v>
      </c>
      <c r="H153" s="19">
        <v>281385644</v>
      </c>
      <c r="I153" s="19" t="s">
        <v>528</v>
      </c>
      <c r="J153" s="20">
        <v>1995000</v>
      </c>
      <c r="K153" s="12"/>
      <c r="L153" s="12"/>
      <c r="M153" s="12"/>
      <c r="N153" s="24" t="s">
        <v>22</v>
      </c>
      <c r="O153" s="16">
        <f t="shared" si="2"/>
        <v>1995000</v>
      </c>
      <c r="P153" s="16" t="s">
        <v>1466</v>
      </c>
      <c r="Q153" s="20"/>
    </row>
    <row r="154" spans="1:17" s="45" customFormat="1" ht="38.25" customHeight="1">
      <c r="A154" s="12">
        <v>93</v>
      </c>
      <c r="B154" s="12" t="s">
        <v>961</v>
      </c>
      <c r="C154" s="17" t="s">
        <v>962</v>
      </c>
      <c r="D154" s="17" t="s">
        <v>64</v>
      </c>
      <c r="E154" s="26">
        <v>37870</v>
      </c>
      <c r="F154" s="12" t="s">
        <v>210</v>
      </c>
      <c r="G154" s="21" t="s">
        <v>345</v>
      </c>
      <c r="H154" s="19" t="s">
        <v>963</v>
      </c>
      <c r="I154" s="19" t="s">
        <v>964</v>
      </c>
      <c r="J154" s="20">
        <v>7475000</v>
      </c>
      <c r="K154" s="12">
        <v>770000</v>
      </c>
      <c r="L154" s="12"/>
      <c r="M154" s="12"/>
      <c r="N154" s="24" t="s">
        <v>22</v>
      </c>
      <c r="O154" s="16">
        <f t="shared" si="2"/>
        <v>6705000</v>
      </c>
      <c r="P154" s="16" t="s">
        <v>1466</v>
      </c>
      <c r="Q154" s="20"/>
    </row>
    <row r="155" spans="1:17" s="45" customFormat="1" ht="38.25" customHeight="1">
      <c r="A155" s="12">
        <v>94</v>
      </c>
      <c r="B155" s="12" t="s">
        <v>219</v>
      </c>
      <c r="C155" s="17" t="s">
        <v>220</v>
      </c>
      <c r="D155" s="17" t="s">
        <v>65</v>
      </c>
      <c r="E155" s="26" t="s">
        <v>221</v>
      </c>
      <c r="F155" s="12" t="s">
        <v>210</v>
      </c>
      <c r="G155" s="21" t="s">
        <v>345</v>
      </c>
      <c r="H155" s="19" t="s">
        <v>222</v>
      </c>
      <c r="I155" s="19" t="s">
        <v>422</v>
      </c>
      <c r="J155" s="20">
        <v>3220000</v>
      </c>
      <c r="K155" s="12"/>
      <c r="L155" s="12"/>
      <c r="M155" s="12"/>
      <c r="N155" s="24">
        <v>1</v>
      </c>
      <c r="O155" s="16">
        <f t="shared" si="2"/>
        <v>3220000</v>
      </c>
      <c r="P155" s="16" t="s">
        <v>1466</v>
      </c>
      <c r="Q155" s="20"/>
    </row>
    <row r="156" spans="1:17" s="45" customFormat="1" ht="38.25" customHeight="1">
      <c r="A156" s="12">
        <v>95</v>
      </c>
      <c r="B156" s="12" t="s">
        <v>224</v>
      </c>
      <c r="C156" s="17" t="s">
        <v>49</v>
      </c>
      <c r="D156" s="17" t="s">
        <v>187</v>
      </c>
      <c r="E156" s="26" t="s">
        <v>225</v>
      </c>
      <c r="F156" s="12" t="s">
        <v>210</v>
      </c>
      <c r="G156" s="21" t="s">
        <v>345</v>
      </c>
      <c r="H156" s="19" t="s">
        <v>395</v>
      </c>
      <c r="I156" s="19" t="s">
        <v>423</v>
      </c>
      <c r="J156" s="20">
        <v>745000</v>
      </c>
      <c r="K156" s="12"/>
      <c r="L156" s="12"/>
      <c r="M156" s="12"/>
      <c r="N156" s="24">
        <v>1</v>
      </c>
      <c r="O156" s="16">
        <f t="shared" si="2"/>
        <v>745000</v>
      </c>
      <c r="P156" s="16" t="s">
        <v>1466</v>
      </c>
      <c r="Q156" s="20"/>
    </row>
    <row r="157" spans="1:17" s="45" customFormat="1" ht="38.25" customHeight="1">
      <c r="A157" s="12">
        <v>96</v>
      </c>
      <c r="B157" s="12" t="s">
        <v>226</v>
      </c>
      <c r="C157" s="17" t="s">
        <v>227</v>
      </c>
      <c r="D157" s="17" t="s">
        <v>45</v>
      </c>
      <c r="E157" s="26" t="s">
        <v>228</v>
      </c>
      <c r="F157" s="12" t="s">
        <v>210</v>
      </c>
      <c r="G157" s="21" t="s">
        <v>345</v>
      </c>
      <c r="H157" s="19" t="s">
        <v>393</v>
      </c>
      <c r="I157" s="19" t="s">
        <v>424</v>
      </c>
      <c r="J157" s="20">
        <v>2235000</v>
      </c>
      <c r="K157" s="12"/>
      <c r="L157" s="12"/>
      <c r="M157" s="12"/>
      <c r="N157" s="24">
        <v>1</v>
      </c>
      <c r="O157" s="16">
        <f t="shared" si="2"/>
        <v>2235000</v>
      </c>
      <c r="P157" s="16" t="s">
        <v>1466</v>
      </c>
      <c r="Q157" s="20"/>
    </row>
    <row r="158" spans="1:17" s="45" customFormat="1" ht="38.25" customHeight="1">
      <c r="A158" s="12">
        <v>97</v>
      </c>
      <c r="B158" s="12" t="s">
        <v>229</v>
      </c>
      <c r="C158" s="17" t="s">
        <v>49</v>
      </c>
      <c r="D158" s="17" t="s">
        <v>230</v>
      </c>
      <c r="E158" s="26" t="s">
        <v>231</v>
      </c>
      <c r="F158" s="12" t="s">
        <v>210</v>
      </c>
      <c r="G158" s="21" t="s">
        <v>345</v>
      </c>
      <c r="H158" s="19" t="s">
        <v>232</v>
      </c>
      <c r="I158" s="19" t="s">
        <v>425</v>
      </c>
      <c r="J158" s="20">
        <v>1730000</v>
      </c>
      <c r="K158" s="12"/>
      <c r="L158" s="12"/>
      <c r="M158" s="12"/>
      <c r="N158" s="24">
        <v>1</v>
      </c>
      <c r="O158" s="16">
        <f t="shared" si="2"/>
        <v>1730000</v>
      </c>
      <c r="P158" s="16" t="s">
        <v>1466</v>
      </c>
      <c r="Q158" s="20"/>
    </row>
    <row r="159" spans="1:17" s="45" customFormat="1" ht="38.25" customHeight="1">
      <c r="A159" s="12">
        <v>98</v>
      </c>
      <c r="B159" s="12" t="s">
        <v>233</v>
      </c>
      <c r="C159" s="17" t="s">
        <v>86</v>
      </c>
      <c r="D159" s="17" t="s">
        <v>6</v>
      </c>
      <c r="E159" s="26" t="s">
        <v>234</v>
      </c>
      <c r="F159" s="12" t="s">
        <v>210</v>
      </c>
      <c r="G159" s="21">
        <v>2015</v>
      </c>
      <c r="H159" s="19" t="s">
        <v>235</v>
      </c>
      <c r="I159" s="19" t="s">
        <v>426</v>
      </c>
      <c r="J159" s="20">
        <v>530000</v>
      </c>
      <c r="K159" s="12"/>
      <c r="L159" s="12"/>
      <c r="M159" s="12"/>
      <c r="N159" s="24">
        <v>1</v>
      </c>
      <c r="O159" s="16">
        <f t="shared" si="2"/>
        <v>530000</v>
      </c>
      <c r="P159" s="16" t="s">
        <v>1466</v>
      </c>
      <c r="Q159" s="20"/>
    </row>
    <row r="160" spans="1:17" s="45" customFormat="1" ht="38.25" customHeight="1">
      <c r="A160" s="12">
        <v>99</v>
      </c>
      <c r="B160" s="12" t="s">
        <v>1277</v>
      </c>
      <c r="C160" s="17" t="s">
        <v>1278</v>
      </c>
      <c r="D160" s="17" t="s">
        <v>159</v>
      </c>
      <c r="E160" s="26" t="s">
        <v>1279</v>
      </c>
      <c r="F160" s="12" t="s">
        <v>210</v>
      </c>
      <c r="G160" s="21" t="s">
        <v>345</v>
      </c>
      <c r="H160" s="19" t="s">
        <v>1280</v>
      </c>
      <c r="I160" s="19" t="s">
        <v>1281</v>
      </c>
      <c r="J160" s="20">
        <v>1995000</v>
      </c>
      <c r="K160" s="12"/>
      <c r="L160" s="12"/>
      <c r="M160" s="12"/>
      <c r="N160" s="24">
        <v>1</v>
      </c>
      <c r="O160" s="16">
        <f t="shared" si="2"/>
        <v>1995000</v>
      </c>
      <c r="P160" s="16" t="s">
        <v>1466</v>
      </c>
      <c r="Q160" s="20"/>
    </row>
    <row r="161" spans="1:17" s="45" customFormat="1" ht="38.25" customHeight="1">
      <c r="A161" s="12">
        <v>100</v>
      </c>
      <c r="B161" s="12" t="s">
        <v>239</v>
      </c>
      <c r="C161" s="17" t="s">
        <v>240</v>
      </c>
      <c r="D161" s="17" t="s">
        <v>74</v>
      </c>
      <c r="E161" s="26" t="s">
        <v>241</v>
      </c>
      <c r="F161" s="12" t="s">
        <v>210</v>
      </c>
      <c r="G161" s="21" t="s">
        <v>345</v>
      </c>
      <c r="H161" s="19" t="s">
        <v>242</v>
      </c>
      <c r="I161" s="19" t="s">
        <v>428</v>
      </c>
      <c r="J161" s="20">
        <v>2741780</v>
      </c>
      <c r="K161" s="12"/>
      <c r="L161" s="12">
        <v>505000</v>
      </c>
      <c r="M161" s="12"/>
      <c r="N161" s="24">
        <v>1</v>
      </c>
      <c r="O161" s="16">
        <f t="shared" si="2"/>
        <v>2236780</v>
      </c>
      <c r="P161" s="16" t="s">
        <v>1466</v>
      </c>
      <c r="Q161" s="20"/>
    </row>
    <row r="162" spans="1:17" s="45" customFormat="1" ht="38.25" customHeight="1">
      <c r="A162" s="12">
        <v>101</v>
      </c>
      <c r="B162" s="12" t="s">
        <v>243</v>
      </c>
      <c r="C162" s="17" t="s">
        <v>244</v>
      </c>
      <c r="D162" s="17" t="s">
        <v>42</v>
      </c>
      <c r="E162" s="26" t="s">
        <v>245</v>
      </c>
      <c r="F162" s="12" t="s">
        <v>210</v>
      </c>
      <c r="G162" s="21" t="s">
        <v>345</v>
      </c>
      <c r="H162" s="19" t="s">
        <v>246</v>
      </c>
      <c r="I162" s="19" t="s">
        <v>429</v>
      </c>
      <c r="J162" s="20">
        <v>2765000</v>
      </c>
      <c r="K162" s="12"/>
      <c r="L162" s="12"/>
      <c r="M162" s="12"/>
      <c r="N162" s="24">
        <v>1</v>
      </c>
      <c r="O162" s="16">
        <f t="shared" si="2"/>
        <v>2765000</v>
      </c>
      <c r="P162" s="16" t="s">
        <v>1466</v>
      </c>
      <c r="Q162" s="20"/>
    </row>
    <row r="163" spans="1:17" s="45" customFormat="1" ht="38.25" customHeight="1">
      <c r="A163" s="12">
        <v>102</v>
      </c>
      <c r="B163" s="12" t="s">
        <v>236</v>
      </c>
      <c r="C163" s="17" t="s">
        <v>237</v>
      </c>
      <c r="D163" s="17" t="s">
        <v>66</v>
      </c>
      <c r="E163" s="26" t="s">
        <v>238</v>
      </c>
      <c r="F163" s="12" t="s">
        <v>210</v>
      </c>
      <c r="G163" s="21" t="s">
        <v>345</v>
      </c>
      <c r="H163" s="19" t="s">
        <v>394</v>
      </c>
      <c r="I163" s="19" t="s">
        <v>427</v>
      </c>
      <c r="J163" s="20">
        <v>240000</v>
      </c>
      <c r="K163" s="12"/>
      <c r="L163" s="12"/>
      <c r="M163" s="12"/>
      <c r="N163" s="24">
        <v>1</v>
      </c>
      <c r="O163" s="16">
        <f t="shared" si="2"/>
        <v>240000</v>
      </c>
      <c r="P163" s="16" t="s">
        <v>1466</v>
      </c>
      <c r="Q163" s="20"/>
    </row>
    <row r="164" spans="1:17" s="45" customFormat="1" ht="38.25" customHeight="1">
      <c r="A164" s="12">
        <v>103</v>
      </c>
      <c r="B164" s="12" t="s">
        <v>886</v>
      </c>
      <c r="C164" s="17" t="s">
        <v>887</v>
      </c>
      <c r="D164" s="17" t="s">
        <v>19</v>
      </c>
      <c r="E164" s="26" t="s">
        <v>888</v>
      </c>
      <c r="F164" s="12" t="s">
        <v>247</v>
      </c>
      <c r="G164" s="21" t="s">
        <v>345</v>
      </c>
      <c r="H164" s="19" t="s">
        <v>889</v>
      </c>
      <c r="I164" s="19" t="s">
        <v>890</v>
      </c>
      <c r="J164" s="20">
        <v>530000</v>
      </c>
      <c r="K164" s="12"/>
      <c r="L164" s="12"/>
      <c r="M164" s="12"/>
      <c r="N164" s="24">
        <v>1</v>
      </c>
      <c r="O164" s="16">
        <f t="shared" si="2"/>
        <v>530000</v>
      </c>
      <c r="P164" s="16" t="s">
        <v>1466</v>
      </c>
      <c r="Q164" s="20"/>
    </row>
    <row r="165" spans="1:17" s="45" customFormat="1" ht="38.25" customHeight="1">
      <c r="A165" s="12">
        <v>104</v>
      </c>
      <c r="B165" s="12" t="s">
        <v>1296</v>
      </c>
      <c r="C165" s="17" t="s">
        <v>71</v>
      </c>
      <c r="D165" s="17" t="s">
        <v>36</v>
      </c>
      <c r="E165" s="26" t="s">
        <v>1297</v>
      </c>
      <c r="F165" s="12" t="s">
        <v>247</v>
      </c>
      <c r="G165" s="21">
        <v>2016</v>
      </c>
      <c r="H165" s="19" t="s">
        <v>1298</v>
      </c>
      <c r="I165" s="19" t="s">
        <v>1299</v>
      </c>
      <c r="J165" s="20">
        <v>505000</v>
      </c>
      <c r="K165" s="12"/>
      <c r="L165" s="12"/>
      <c r="M165" s="12"/>
      <c r="N165" s="24">
        <v>1</v>
      </c>
      <c r="O165" s="16">
        <f t="shared" si="2"/>
        <v>505000</v>
      </c>
      <c r="P165" s="16" t="s">
        <v>1466</v>
      </c>
      <c r="Q165" s="20"/>
    </row>
    <row r="166" spans="1:17" s="45" customFormat="1" ht="38.25" customHeight="1">
      <c r="A166" s="12">
        <v>105</v>
      </c>
      <c r="B166" s="12" t="s">
        <v>248</v>
      </c>
      <c r="C166" s="17" t="s">
        <v>145</v>
      </c>
      <c r="D166" s="17" t="s">
        <v>249</v>
      </c>
      <c r="E166" s="26" t="s">
        <v>250</v>
      </c>
      <c r="F166" s="12" t="s">
        <v>247</v>
      </c>
      <c r="G166" s="21">
        <v>2017</v>
      </c>
      <c r="H166" s="19" t="s">
        <v>251</v>
      </c>
      <c r="I166" s="19" t="s">
        <v>430</v>
      </c>
      <c r="J166" s="20">
        <v>1275000</v>
      </c>
      <c r="K166" s="12"/>
      <c r="L166" s="12"/>
      <c r="M166" s="12"/>
      <c r="N166" s="24">
        <v>1</v>
      </c>
      <c r="O166" s="16">
        <f t="shared" si="2"/>
        <v>1275000</v>
      </c>
      <c r="P166" s="16" t="s">
        <v>1466</v>
      </c>
      <c r="Q166" s="20"/>
    </row>
    <row r="167" spans="1:17" s="45" customFormat="1" ht="38.25" customHeight="1">
      <c r="A167" s="12">
        <v>106</v>
      </c>
      <c r="B167" s="12" t="s">
        <v>1260</v>
      </c>
      <c r="C167" s="17" t="s">
        <v>1261</v>
      </c>
      <c r="D167" s="17" t="s">
        <v>146</v>
      </c>
      <c r="E167" s="26" t="s">
        <v>188</v>
      </c>
      <c r="F167" s="12" t="s">
        <v>247</v>
      </c>
      <c r="G167" s="21" t="s">
        <v>345</v>
      </c>
      <c r="H167" s="19" t="s">
        <v>1262</v>
      </c>
      <c r="I167" s="19" t="s">
        <v>1263</v>
      </c>
      <c r="J167" s="20">
        <v>2715000</v>
      </c>
      <c r="K167" s="12"/>
      <c r="L167" s="12"/>
      <c r="M167" s="12"/>
      <c r="N167" s="24">
        <v>1</v>
      </c>
      <c r="O167" s="16">
        <f t="shared" si="2"/>
        <v>2715000</v>
      </c>
      <c r="P167" s="16" t="s">
        <v>1466</v>
      </c>
      <c r="Q167" s="20"/>
    </row>
    <row r="168" spans="1:17" s="45" customFormat="1" ht="38.25" customHeight="1">
      <c r="A168" s="12">
        <v>107</v>
      </c>
      <c r="B168" s="12" t="s">
        <v>252</v>
      </c>
      <c r="C168" s="17" t="s">
        <v>92</v>
      </c>
      <c r="D168" s="17" t="s">
        <v>90</v>
      </c>
      <c r="E168" s="26" t="s">
        <v>253</v>
      </c>
      <c r="F168" s="12" t="s">
        <v>247</v>
      </c>
      <c r="G168" s="21">
        <v>2018</v>
      </c>
      <c r="H168" s="19" t="s">
        <v>254</v>
      </c>
      <c r="I168" s="19" t="s">
        <v>431</v>
      </c>
      <c r="J168" s="20">
        <v>4205000</v>
      </c>
      <c r="K168" s="12"/>
      <c r="L168" s="12"/>
      <c r="M168" s="12"/>
      <c r="N168" s="24">
        <v>1</v>
      </c>
      <c r="O168" s="16">
        <f t="shared" si="2"/>
        <v>4205000</v>
      </c>
      <c r="P168" s="16" t="s">
        <v>1466</v>
      </c>
      <c r="Q168" s="20"/>
    </row>
    <row r="169" spans="1:17" s="45" customFormat="1" ht="38.25" customHeight="1">
      <c r="A169" s="12">
        <v>108</v>
      </c>
      <c r="B169" s="12" t="s">
        <v>891</v>
      </c>
      <c r="C169" s="17" t="s">
        <v>892</v>
      </c>
      <c r="D169" s="17" t="s">
        <v>112</v>
      </c>
      <c r="E169" s="26" t="s">
        <v>893</v>
      </c>
      <c r="F169" s="12" t="s">
        <v>247</v>
      </c>
      <c r="G169" s="21" t="s">
        <v>126</v>
      </c>
      <c r="H169" s="19" t="s">
        <v>894</v>
      </c>
      <c r="I169" s="19" t="s">
        <v>895</v>
      </c>
      <c r="J169" s="20">
        <v>2525000</v>
      </c>
      <c r="K169" s="12"/>
      <c r="L169" s="12"/>
      <c r="M169" s="12"/>
      <c r="N169" s="24">
        <v>1</v>
      </c>
      <c r="O169" s="16">
        <f t="shared" si="2"/>
        <v>2525000</v>
      </c>
      <c r="P169" s="16" t="s">
        <v>1466</v>
      </c>
      <c r="Q169" s="20"/>
    </row>
    <row r="170" spans="1:17" s="45" customFormat="1" ht="38.25" customHeight="1">
      <c r="A170" s="12">
        <v>109</v>
      </c>
      <c r="B170" s="12" t="s">
        <v>255</v>
      </c>
      <c r="C170" s="17" t="s">
        <v>256</v>
      </c>
      <c r="D170" s="17" t="s">
        <v>45</v>
      </c>
      <c r="E170" s="26" t="s">
        <v>257</v>
      </c>
      <c r="F170" s="12" t="s">
        <v>247</v>
      </c>
      <c r="G170" s="21" t="s">
        <v>345</v>
      </c>
      <c r="H170" s="19" t="s">
        <v>258</v>
      </c>
      <c r="I170" s="19" t="s">
        <v>432</v>
      </c>
      <c r="J170" s="20">
        <v>1970000</v>
      </c>
      <c r="K170" s="12"/>
      <c r="L170" s="12"/>
      <c r="M170" s="12"/>
      <c r="N170" s="24">
        <v>1</v>
      </c>
      <c r="O170" s="16">
        <f t="shared" si="2"/>
        <v>1970000</v>
      </c>
      <c r="P170" s="16" t="s">
        <v>1466</v>
      </c>
      <c r="Q170" s="20"/>
    </row>
    <row r="171" spans="1:17" s="45" customFormat="1" ht="38.25" customHeight="1">
      <c r="A171" s="12">
        <v>110</v>
      </c>
      <c r="B171" s="12" t="s">
        <v>260</v>
      </c>
      <c r="C171" s="17" t="s">
        <v>261</v>
      </c>
      <c r="D171" s="17" t="s">
        <v>3</v>
      </c>
      <c r="E171" s="26" t="s">
        <v>262</v>
      </c>
      <c r="F171" s="12" t="s">
        <v>247</v>
      </c>
      <c r="G171" s="21" t="s">
        <v>345</v>
      </c>
      <c r="H171" s="19" t="s">
        <v>263</v>
      </c>
      <c r="I171" s="19" t="s">
        <v>433</v>
      </c>
      <c r="J171" s="20">
        <v>2715000</v>
      </c>
      <c r="K171" s="12"/>
      <c r="L171" s="12"/>
      <c r="M171" s="12"/>
      <c r="N171" s="24">
        <v>1</v>
      </c>
      <c r="O171" s="16">
        <f t="shared" si="2"/>
        <v>2715000</v>
      </c>
      <c r="P171" s="16" t="s">
        <v>1466</v>
      </c>
      <c r="Q171" s="20"/>
    </row>
    <row r="172" spans="1:17" s="45" customFormat="1" ht="38.25" customHeight="1">
      <c r="A172" s="12">
        <v>111</v>
      </c>
      <c r="B172" s="12" t="s">
        <v>264</v>
      </c>
      <c r="C172" s="17" t="s">
        <v>265</v>
      </c>
      <c r="D172" s="17" t="s">
        <v>73</v>
      </c>
      <c r="E172" s="26" t="s">
        <v>266</v>
      </c>
      <c r="F172" s="12" t="s">
        <v>247</v>
      </c>
      <c r="G172" s="21" t="s">
        <v>345</v>
      </c>
      <c r="H172" s="19" t="s">
        <v>267</v>
      </c>
      <c r="I172" s="19" t="s">
        <v>434</v>
      </c>
      <c r="J172" s="20">
        <v>4735000</v>
      </c>
      <c r="K172" s="12"/>
      <c r="L172" s="12"/>
      <c r="M172" s="12"/>
      <c r="N172" s="24">
        <v>1</v>
      </c>
      <c r="O172" s="16">
        <f t="shared" si="2"/>
        <v>4735000</v>
      </c>
      <c r="P172" s="16" t="s">
        <v>1466</v>
      </c>
      <c r="Q172" s="20"/>
    </row>
    <row r="173" spans="1:17" s="45" customFormat="1" ht="38.25" customHeight="1">
      <c r="A173" s="12">
        <v>112</v>
      </c>
      <c r="B173" s="12" t="s">
        <v>1292</v>
      </c>
      <c r="C173" s="17" t="s">
        <v>1293</v>
      </c>
      <c r="D173" s="17" t="s">
        <v>88</v>
      </c>
      <c r="E173" s="26">
        <v>37130</v>
      </c>
      <c r="F173" s="12" t="s">
        <v>247</v>
      </c>
      <c r="G173" s="21">
        <v>2016</v>
      </c>
      <c r="H173" s="19" t="s">
        <v>1294</v>
      </c>
      <c r="I173" s="19" t="s">
        <v>1295</v>
      </c>
      <c r="J173" s="20">
        <v>2020000</v>
      </c>
      <c r="K173" s="12">
        <v>505000</v>
      </c>
      <c r="L173" s="12"/>
      <c r="M173" s="12"/>
      <c r="N173" s="24" t="s">
        <v>22</v>
      </c>
      <c r="O173" s="16">
        <f t="shared" si="2"/>
        <v>1515000</v>
      </c>
      <c r="P173" s="16" t="s">
        <v>1466</v>
      </c>
      <c r="Q173" s="20"/>
    </row>
    <row r="174" spans="1:17" s="45" customFormat="1" ht="38.25" customHeight="1">
      <c r="A174" s="12">
        <v>113</v>
      </c>
      <c r="B174" s="12" t="s">
        <v>268</v>
      </c>
      <c r="C174" s="17" t="s">
        <v>269</v>
      </c>
      <c r="D174" s="17" t="s">
        <v>54</v>
      </c>
      <c r="E174" s="26" t="s">
        <v>118</v>
      </c>
      <c r="F174" s="12" t="s">
        <v>247</v>
      </c>
      <c r="G174" s="21" t="s">
        <v>345</v>
      </c>
      <c r="H174" s="19" t="s">
        <v>270</v>
      </c>
      <c r="I174" s="19" t="s">
        <v>435</v>
      </c>
      <c r="J174" s="20">
        <v>3220000</v>
      </c>
      <c r="K174" s="12"/>
      <c r="L174" s="12"/>
      <c r="M174" s="12"/>
      <c r="N174" s="24">
        <v>1</v>
      </c>
      <c r="O174" s="16">
        <f t="shared" si="2"/>
        <v>3220000</v>
      </c>
      <c r="P174" s="16" t="s">
        <v>1466</v>
      </c>
      <c r="Q174" s="20"/>
    </row>
    <row r="175" spans="1:17" s="45" customFormat="1" ht="38.25" customHeight="1">
      <c r="A175" s="12">
        <v>114</v>
      </c>
      <c r="B175" s="12" t="s">
        <v>271</v>
      </c>
      <c r="C175" s="17" t="s">
        <v>272</v>
      </c>
      <c r="D175" s="17" t="s">
        <v>43</v>
      </c>
      <c r="E175" s="26" t="s">
        <v>273</v>
      </c>
      <c r="F175" s="12" t="s">
        <v>247</v>
      </c>
      <c r="G175" s="21" t="s">
        <v>345</v>
      </c>
      <c r="H175" s="19" t="s">
        <v>274</v>
      </c>
      <c r="I175" s="19" t="s">
        <v>436</v>
      </c>
      <c r="J175" s="20">
        <v>4205000</v>
      </c>
      <c r="K175" s="12"/>
      <c r="L175" s="12"/>
      <c r="M175" s="12"/>
      <c r="N175" s="24">
        <v>1</v>
      </c>
      <c r="O175" s="16">
        <f t="shared" si="2"/>
        <v>4205000</v>
      </c>
      <c r="P175" s="16" t="s">
        <v>1466</v>
      </c>
      <c r="Q175" s="20"/>
    </row>
    <row r="176" spans="1:17" s="45" customFormat="1" ht="38.25" customHeight="1">
      <c r="A176" s="12">
        <v>115</v>
      </c>
      <c r="B176" s="12" t="s">
        <v>970</v>
      </c>
      <c r="C176" s="17" t="s">
        <v>971</v>
      </c>
      <c r="D176" s="17" t="s">
        <v>79</v>
      </c>
      <c r="E176" s="26" t="s">
        <v>972</v>
      </c>
      <c r="F176" s="12" t="s">
        <v>247</v>
      </c>
      <c r="G176" s="21" t="s">
        <v>345</v>
      </c>
      <c r="H176" s="19" t="s">
        <v>973</v>
      </c>
      <c r="I176" s="19" t="s">
        <v>974</v>
      </c>
      <c r="J176" s="20">
        <v>720000</v>
      </c>
      <c r="K176" s="12"/>
      <c r="L176" s="12"/>
      <c r="M176" s="12"/>
      <c r="N176" s="24">
        <v>1</v>
      </c>
      <c r="O176" s="16">
        <f t="shared" si="2"/>
        <v>720000</v>
      </c>
      <c r="P176" s="16" t="s">
        <v>1466</v>
      </c>
      <c r="Q176" s="20"/>
    </row>
    <row r="177" spans="1:17" s="45" customFormat="1" ht="38.25" customHeight="1">
      <c r="A177" s="12">
        <v>116</v>
      </c>
      <c r="B177" s="12" t="s">
        <v>275</v>
      </c>
      <c r="C177" s="17" t="s">
        <v>276</v>
      </c>
      <c r="D177" s="17" t="s">
        <v>277</v>
      </c>
      <c r="E177" s="26" t="s">
        <v>278</v>
      </c>
      <c r="F177" s="12" t="s">
        <v>247</v>
      </c>
      <c r="G177" s="21" t="s">
        <v>345</v>
      </c>
      <c r="H177" s="19" t="s">
        <v>469</v>
      </c>
      <c r="I177" s="19" t="s">
        <v>437</v>
      </c>
      <c r="J177" s="20">
        <v>3220000</v>
      </c>
      <c r="K177" s="12"/>
      <c r="L177" s="12"/>
      <c r="M177" s="12"/>
      <c r="N177" s="24">
        <v>1</v>
      </c>
      <c r="O177" s="16">
        <f t="shared" si="2"/>
        <v>3220000</v>
      </c>
      <c r="P177" s="16" t="s">
        <v>1466</v>
      </c>
      <c r="Q177" s="20"/>
    </row>
    <row r="178" spans="1:17" s="45" customFormat="1" ht="38.25" customHeight="1">
      <c r="A178" s="12">
        <v>117</v>
      </c>
      <c r="B178" s="12" t="s">
        <v>279</v>
      </c>
      <c r="C178" s="17" t="s">
        <v>280</v>
      </c>
      <c r="D178" s="17" t="s">
        <v>101</v>
      </c>
      <c r="E178" s="26" t="s">
        <v>281</v>
      </c>
      <c r="F178" s="12" t="s">
        <v>247</v>
      </c>
      <c r="G178" s="21">
        <v>2018</v>
      </c>
      <c r="H178" s="19" t="s">
        <v>282</v>
      </c>
      <c r="I178" s="19" t="s">
        <v>438</v>
      </c>
      <c r="J178" s="20">
        <v>3220000</v>
      </c>
      <c r="K178" s="12"/>
      <c r="L178" s="12"/>
      <c r="M178" s="12"/>
      <c r="N178" s="24">
        <v>1</v>
      </c>
      <c r="O178" s="16">
        <f t="shared" si="2"/>
        <v>3220000</v>
      </c>
      <c r="P178" s="16" t="s">
        <v>1466</v>
      </c>
      <c r="Q178" s="20"/>
    </row>
    <row r="179" spans="1:17" s="45" customFormat="1" ht="38.25" customHeight="1">
      <c r="A179" s="12">
        <v>118</v>
      </c>
      <c r="B179" s="12" t="s">
        <v>295</v>
      </c>
      <c r="C179" s="17" t="s">
        <v>296</v>
      </c>
      <c r="D179" s="17" t="s">
        <v>2</v>
      </c>
      <c r="E179" s="26" t="s">
        <v>297</v>
      </c>
      <c r="F179" s="12" t="s">
        <v>247</v>
      </c>
      <c r="G179" s="21" t="s">
        <v>93</v>
      </c>
      <c r="H179" s="19" t="s">
        <v>128</v>
      </c>
      <c r="I179" s="19" t="s">
        <v>137</v>
      </c>
      <c r="J179" s="20">
        <v>4205000</v>
      </c>
      <c r="K179" s="12"/>
      <c r="L179" s="12"/>
      <c r="M179" s="12"/>
      <c r="N179" s="24">
        <v>1</v>
      </c>
      <c r="O179" s="16">
        <f t="shared" si="2"/>
        <v>4205000</v>
      </c>
      <c r="P179" s="16" t="s">
        <v>1466</v>
      </c>
      <c r="Q179" s="20"/>
    </row>
    <row r="180" spans="1:17" s="45" customFormat="1" ht="38.25" customHeight="1">
      <c r="A180" s="12">
        <v>119</v>
      </c>
      <c r="B180" s="12" t="s">
        <v>1314</v>
      </c>
      <c r="C180" s="17" t="s">
        <v>1315</v>
      </c>
      <c r="D180" s="17" t="s">
        <v>1316</v>
      </c>
      <c r="E180" s="26" t="s">
        <v>1317</v>
      </c>
      <c r="F180" s="12" t="s">
        <v>247</v>
      </c>
      <c r="G180" s="21">
        <v>2016</v>
      </c>
      <c r="H180" s="19" t="s">
        <v>1318</v>
      </c>
      <c r="I180" s="19" t="s">
        <v>1319</v>
      </c>
      <c r="J180" s="20">
        <v>718435</v>
      </c>
      <c r="K180" s="12"/>
      <c r="L180" s="12"/>
      <c r="M180" s="12"/>
      <c r="N180" s="24">
        <v>1</v>
      </c>
      <c r="O180" s="16">
        <f t="shared" si="2"/>
        <v>718435</v>
      </c>
      <c r="P180" s="16" t="s">
        <v>1466</v>
      </c>
      <c r="Q180" s="20"/>
    </row>
    <row r="181" spans="1:17" s="45" customFormat="1" ht="38.25" customHeight="1">
      <c r="A181" s="12">
        <v>120</v>
      </c>
      <c r="B181" s="12" t="s">
        <v>287</v>
      </c>
      <c r="C181" s="17" t="s">
        <v>227</v>
      </c>
      <c r="D181" s="17" t="s">
        <v>160</v>
      </c>
      <c r="E181" s="26" t="s">
        <v>163</v>
      </c>
      <c r="F181" s="12" t="s">
        <v>247</v>
      </c>
      <c r="G181" s="21" t="s">
        <v>345</v>
      </c>
      <c r="H181" s="19" t="s">
        <v>288</v>
      </c>
      <c r="I181" s="19" t="s">
        <v>440</v>
      </c>
      <c r="J181" s="20">
        <v>1010000</v>
      </c>
      <c r="K181" s="12"/>
      <c r="L181" s="12">
        <v>505000</v>
      </c>
      <c r="M181" s="12"/>
      <c r="N181" s="24">
        <v>1</v>
      </c>
      <c r="O181" s="16">
        <f t="shared" si="2"/>
        <v>505000</v>
      </c>
      <c r="P181" s="16" t="s">
        <v>1466</v>
      </c>
      <c r="Q181" s="20"/>
    </row>
    <row r="182" spans="1:17" s="45" customFormat="1" ht="38.25" customHeight="1">
      <c r="A182" s="12">
        <v>121</v>
      </c>
      <c r="B182" s="12" t="s">
        <v>284</v>
      </c>
      <c r="C182" s="17" t="s">
        <v>285</v>
      </c>
      <c r="D182" s="17" t="s">
        <v>61</v>
      </c>
      <c r="E182" s="26" t="s">
        <v>286</v>
      </c>
      <c r="F182" s="12" t="s">
        <v>247</v>
      </c>
      <c r="G182" s="21" t="s">
        <v>345</v>
      </c>
      <c r="H182" s="19" t="s">
        <v>405</v>
      </c>
      <c r="I182" s="19" t="s">
        <v>439</v>
      </c>
      <c r="J182" s="20">
        <v>4205000</v>
      </c>
      <c r="K182" s="12"/>
      <c r="L182" s="12"/>
      <c r="M182" s="12"/>
      <c r="N182" s="24">
        <v>1</v>
      </c>
      <c r="O182" s="16">
        <f t="shared" si="2"/>
        <v>4205000</v>
      </c>
      <c r="P182" s="16" t="s">
        <v>1466</v>
      </c>
      <c r="Q182" s="20"/>
    </row>
    <row r="183" spans="1:17" s="45" customFormat="1" ht="38.25" customHeight="1">
      <c r="A183" s="12">
        <v>122</v>
      </c>
      <c r="B183" s="12" t="s">
        <v>1282</v>
      </c>
      <c r="C183" s="17" t="s">
        <v>1283</v>
      </c>
      <c r="D183" s="17" t="s">
        <v>21</v>
      </c>
      <c r="E183" s="26" t="s">
        <v>1284</v>
      </c>
      <c r="F183" s="12" t="s">
        <v>247</v>
      </c>
      <c r="G183" s="21" t="s">
        <v>345</v>
      </c>
      <c r="H183" s="19" t="s">
        <v>1285</v>
      </c>
      <c r="I183" s="19" t="s">
        <v>1286</v>
      </c>
      <c r="J183" s="20">
        <v>1755000</v>
      </c>
      <c r="K183" s="12"/>
      <c r="L183" s="12"/>
      <c r="M183" s="12"/>
      <c r="N183" s="24" t="s">
        <v>22</v>
      </c>
      <c r="O183" s="16">
        <f t="shared" si="2"/>
        <v>1755000</v>
      </c>
      <c r="P183" s="16" t="s">
        <v>1466</v>
      </c>
      <c r="Q183" s="20"/>
    </row>
    <row r="184" spans="1:17" s="45" customFormat="1" ht="38.25" customHeight="1">
      <c r="A184" s="12">
        <v>123</v>
      </c>
      <c r="B184" s="12" t="s">
        <v>290</v>
      </c>
      <c r="C184" s="17" t="s">
        <v>291</v>
      </c>
      <c r="D184" s="17" t="s">
        <v>292</v>
      </c>
      <c r="E184" s="26" t="s">
        <v>293</v>
      </c>
      <c r="F184" s="12" t="s">
        <v>247</v>
      </c>
      <c r="G184" s="21" t="s">
        <v>345</v>
      </c>
      <c r="H184" s="19" t="s">
        <v>294</v>
      </c>
      <c r="I184" s="19" t="s">
        <v>441</v>
      </c>
      <c r="J184" s="20">
        <v>4015000</v>
      </c>
      <c r="K184" s="12"/>
      <c r="L184" s="12"/>
      <c r="M184" s="12"/>
      <c r="N184" s="24">
        <v>1</v>
      </c>
      <c r="O184" s="16">
        <f t="shared" si="2"/>
        <v>4015000</v>
      </c>
      <c r="P184" s="16" t="s">
        <v>1466</v>
      </c>
      <c r="Q184" s="20"/>
    </row>
    <row r="185" spans="1:17" s="45" customFormat="1" ht="38.25" customHeight="1">
      <c r="A185" s="12">
        <v>124</v>
      </c>
      <c r="B185" s="12" t="s">
        <v>965</v>
      </c>
      <c r="C185" s="17" t="s">
        <v>966</v>
      </c>
      <c r="D185" s="17" t="s">
        <v>82</v>
      </c>
      <c r="E185" s="26" t="s">
        <v>967</v>
      </c>
      <c r="F185" s="12" t="s">
        <v>247</v>
      </c>
      <c r="G185" s="21">
        <v>2017</v>
      </c>
      <c r="H185" s="19" t="s">
        <v>968</v>
      </c>
      <c r="I185" s="19" t="s">
        <v>969</v>
      </c>
      <c r="J185" s="20">
        <v>2285000</v>
      </c>
      <c r="K185" s="12"/>
      <c r="L185" s="12"/>
      <c r="M185" s="12"/>
      <c r="N185" s="24">
        <v>1</v>
      </c>
      <c r="O185" s="16">
        <f t="shared" si="2"/>
        <v>2285000</v>
      </c>
      <c r="P185" s="16" t="s">
        <v>1466</v>
      </c>
      <c r="Q185" s="20"/>
    </row>
    <row r="186" spans="1:17" s="45" customFormat="1" ht="38.25" customHeight="1">
      <c r="A186" s="12">
        <v>125</v>
      </c>
      <c r="B186" s="12" t="s">
        <v>298</v>
      </c>
      <c r="C186" s="17" t="s">
        <v>299</v>
      </c>
      <c r="D186" s="17" t="s">
        <v>57</v>
      </c>
      <c r="E186" s="26" t="s">
        <v>300</v>
      </c>
      <c r="F186" s="12" t="s">
        <v>247</v>
      </c>
      <c r="G186" s="21" t="s">
        <v>345</v>
      </c>
      <c r="H186" s="19" t="s">
        <v>301</v>
      </c>
      <c r="I186" s="19" t="s">
        <v>442</v>
      </c>
      <c r="J186" s="20">
        <v>2210000</v>
      </c>
      <c r="K186" s="12"/>
      <c r="L186" s="12"/>
      <c r="M186" s="12"/>
      <c r="N186" s="24">
        <v>1</v>
      </c>
      <c r="O186" s="16">
        <f t="shared" si="2"/>
        <v>2210000</v>
      </c>
      <c r="P186" s="16" t="s">
        <v>1466</v>
      </c>
      <c r="Q186" s="20"/>
    </row>
    <row r="187" spans="1:17" s="45" customFormat="1" ht="38.25" customHeight="1">
      <c r="A187" s="12">
        <v>126</v>
      </c>
      <c r="B187" s="12" t="s">
        <v>517</v>
      </c>
      <c r="C187" s="17" t="s">
        <v>518</v>
      </c>
      <c r="D187" s="17" t="s">
        <v>1</v>
      </c>
      <c r="E187" s="26">
        <v>37868</v>
      </c>
      <c r="F187" s="12" t="s">
        <v>247</v>
      </c>
      <c r="G187" s="21">
        <v>2018</v>
      </c>
      <c r="H187" s="19" t="s">
        <v>533</v>
      </c>
      <c r="I187" s="19" t="s">
        <v>529</v>
      </c>
      <c r="J187" s="20">
        <v>4735000</v>
      </c>
      <c r="K187" s="12"/>
      <c r="L187" s="12"/>
      <c r="M187" s="12"/>
      <c r="N187" s="24" t="s">
        <v>22</v>
      </c>
      <c r="O187" s="16">
        <f t="shared" si="2"/>
        <v>4735000</v>
      </c>
      <c r="P187" s="16" t="s">
        <v>1466</v>
      </c>
      <c r="Q187" s="20"/>
    </row>
    <row r="188" spans="1:17" s="45" customFormat="1" ht="38.25" customHeight="1">
      <c r="A188" s="12">
        <v>127</v>
      </c>
      <c r="B188" s="12" t="s">
        <v>303</v>
      </c>
      <c r="C188" s="17" t="s">
        <v>304</v>
      </c>
      <c r="D188" s="17" t="s">
        <v>33</v>
      </c>
      <c r="E188" s="26" t="s">
        <v>305</v>
      </c>
      <c r="F188" s="12" t="s">
        <v>302</v>
      </c>
      <c r="G188" s="21" t="s">
        <v>345</v>
      </c>
      <c r="H188" s="19" t="s">
        <v>306</v>
      </c>
      <c r="I188" s="19" t="s">
        <v>443</v>
      </c>
      <c r="J188" s="20">
        <v>1490000</v>
      </c>
      <c r="K188" s="12"/>
      <c r="L188" s="12"/>
      <c r="M188" s="12"/>
      <c r="N188" s="24">
        <v>1</v>
      </c>
      <c r="O188" s="16">
        <f t="shared" si="2"/>
        <v>1490000</v>
      </c>
      <c r="P188" s="16" t="s">
        <v>1466</v>
      </c>
      <c r="Q188" s="20"/>
    </row>
    <row r="189" spans="1:17" s="45" customFormat="1" ht="38.25" customHeight="1">
      <c r="A189" s="12">
        <v>128</v>
      </c>
      <c r="B189" s="12" t="s">
        <v>929</v>
      </c>
      <c r="C189" s="17" t="s">
        <v>930</v>
      </c>
      <c r="D189" s="17" t="s">
        <v>931</v>
      </c>
      <c r="E189" s="26" t="s">
        <v>932</v>
      </c>
      <c r="F189" s="12" t="s">
        <v>302</v>
      </c>
      <c r="G189" s="21" t="s">
        <v>345</v>
      </c>
      <c r="H189" s="19" t="s">
        <v>933</v>
      </c>
      <c r="I189" s="19" t="s">
        <v>934</v>
      </c>
      <c r="J189" s="20">
        <v>2475000</v>
      </c>
      <c r="K189" s="12"/>
      <c r="L189" s="12"/>
      <c r="M189" s="12"/>
      <c r="N189" s="24">
        <v>1</v>
      </c>
      <c r="O189" s="16">
        <f t="shared" si="2"/>
        <v>2475000</v>
      </c>
      <c r="P189" s="16" t="s">
        <v>1466</v>
      </c>
      <c r="Q189" s="20"/>
    </row>
    <row r="190" spans="1:17" s="45" customFormat="1" ht="38.25" customHeight="1">
      <c r="A190" s="12">
        <v>129</v>
      </c>
      <c r="B190" s="12" t="s">
        <v>308</v>
      </c>
      <c r="C190" s="17" t="s">
        <v>309</v>
      </c>
      <c r="D190" s="17" t="s">
        <v>39</v>
      </c>
      <c r="E190" s="26" t="s">
        <v>148</v>
      </c>
      <c r="F190" s="12" t="s">
        <v>307</v>
      </c>
      <c r="G190" s="21">
        <v>2016</v>
      </c>
      <c r="H190" s="19" t="s">
        <v>310</v>
      </c>
      <c r="I190" s="19" t="s">
        <v>444</v>
      </c>
      <c r="J190" s="20">
        <v>4230000</v>
      </c>
      <c r="K190" s="12"/>
      <c r="L190" s="12"/>
      <c r="M190" s="12"/>
      <c r="N190" s="24">
        <v>1</v>
      </c>
      <c r="O190" s="16">
        <f aca="true" t="shared" si="3" ref="O190:O253">(J190-K190-L190-M190)*N190</f>
        <v>4230000</v>
      </c>
      <c r="P190" s="16" t="s">
        <v>1466</v>
      </c>
      <c r="Q190" s="20"/>
    </row>
    <row r="191" spans="1:17" s="45" customFormat="1" ht="38.25" customHeight="1">
      <c r="A191" s="12">
        <v>130</v>
      </c>
      <c r="B191" s="12" t="s">
        <v>312</v>
      </c>
      <c r="C191" s="17" t="s">
        <v>313</v>
      </c>
      <c r="D191" s="17" t="s">
        <v>5</v>
      </c>
      <c r="E191" s="26" t="s">
        <v>314</v>
      </c>
      <c r="F191" s="12" t="s">
        <v>307</v>
      </c>
      <c r="G191" s="21" t="s">
        <v>345</v>
      </c>
      <c r="H191" s="19" t="s">
        <v>315</v>
      </c>
      <c r="I191" s="19" t="s">
        <v>445</v>
      </c>
      <c r="J191" s="20">
        <v>3750000</v>
      </c>
      <c r="K191" s="12"/>
      <c r="L191" s="12"/>
      <c r="M191" s="12"/>
      <c r="N191" s="24">
        <v>1</v>
      </c>
      <c r="O191" s="16">
        <f t="shared" si="3"/>
        <v>3750000</v>
      </c>
      <c r="P191" s="16" t="s">
        <v>1466</v>
      </c>
      <c r="Q191" s="20"/>
    </row>
    <row r="192" spans="1:17" s="45" customFormat="1" ht="38.25" customHeight="1">
      <c r="A192" s="12">
        <v>131</v>
      </c>
      <c r="B192" s="12" t="s">
        <v>318</v>
      </c>
      <c r="C192" s="17" t="s">
        <v>319</v>
      </c>
      <c r="D192" s="17" t="s">
        <v>56</v>
      </c>
      <c r="E192" s="26" t="s">
        <v>320</v>
      </c>
      <c r="F192" s="12" t="s">
        <v>317</v>
      </c>
      <c r="G192" s="21">
        <v>2016</v>
      </c>
      <c r="H192" s="19" t="s">
        <v>403</v>
      </c>
      <c r="I192" s="19" t="s">
        <v>446</v>
      </c>
      <c r="J192" s="20">
        <v>4735000</v>
      </c>
      <c r="K192" s="12"/>
      <c r="L192" s="12"/>
      <c r="M192" s="12"/>
      <c r="N192" s="24">
        <v>1</v>
      </c>
      <c r="O192" s="16">
        <f t="shared" si="3"/>
        <v>4735000</v>
      </c>
      <c r="P192" s="16" t="s">
        <v>1466</v>
      </c>
      <c r="Q192" s="20"/>
    </row>
    <row r="193" spans="1:17" s="45" customFormat="1" ht="38.25" customHeight="1">
      <c r="A193" s="12">
        <v>132</v>
      </c>
      <c r="B193" s="12" t="s">
        <v>321</v>
      </c>
      <c r="C193" s="17" t="s">
        <v>69</v>
      </c>
      <c r="D193" s="17" t="s">
        <v>34</v>
      </c>
      <c r="E193" s="26" t="s">
        <v>322</v>
      </c>
      <c r="F193" s="12" t="s">
        <v>317</v>
      </c>
      <c r="G193" s="21" t="s">
        <v>345</v>
      </c>
      <c r="H193" s="19" t="s">
        <v>392</v>
      </c>
      <c r="I193" s="19" t="s">
        <v>447</v>
      </c>
      <c r="J193" s="20">
        <v>1995000</v>
      </c>
      <c r="K193" s="12"/>
      <c r="L193" s="12"/>
      <c r="M193" s="12"/>
      <c r="N193" s="24">
        <v>1</v>
      </c>
      <c r="O193" s="16">
        <f t="shared" si="3"/>
        <v>1995000</v>
      </c>
      <c r="P193" s="16" t="s">
        <v>1466</v>
      </c>
      <c r="Q193" s="20"/>
    </row>
    <row r="194" spans="1:17" s="45" customFormat="1" ht="38.25" customHeight="1">
      <c r="A194" s="12">
        <v>133</v>
      </c>
      <c r="B194" s="12" t="s">
        <v>943</v>
      </c>
      <c r="C194" s="17" t="s">
        <v>944</v>
      </c>
      <c r="D194" s="17" t="s">
        <v>64</v>
      </c>
      <c r="E194" s="26" t="s">
        <v>945</v>
      </c>
      <c r="F194" s="12" t="s">
        <v>317</v>
      </c>
      <c r="G194" s="21" t="s">
        <v>345</v>
      </c>
      <c r="H194" s="19" t="s">
        <v>946</v>
      </c>
      <c r="I194" s="19" t="s">
        <v>947</v>
      </c>
      <c r="J194" s="20">
        <v>505000</v>
      </c>
      <c r="K194" s="12"/>
      <c r="L194" s="12"/>
      <c r="M194" s="12"/>
      <c r="N194" s="24">
        <v>1</v>
      </c>
      <c r="O194" s="16">
        <f t="shared" si="3"/>
        <v>505000</v>
      </c>
      <c r="P194" s="16" t="s">
        <v>1466</v>
      </c>
      <c r="Q194" s="20"/>
    </row>
    <row r="195" spans="1:17" s="45" customFormat="1" ht="38.25" customHeight="1">
      <c r="A195" s="12">
        <v>134</v>
      </c>
      <c r="B195" s="12" t="s">
        <v>788</v>
      </c>
      <c r="C195" s="17" t="s">
        <v>789</v>
      </c>
      <c r="D195" s="17" t="s">
        <v>573</v>
      </c>
      <c r="E195" s="26" t="s">
        <v>790</v>
      </c>
      <c r="F195" s="12" t="s">
        <v>317</v>
      </c>
      <c r="G195" s="21" t="s">
        <v>345</v>
      </c>
      <c r="H195" s="19" t="s">
        <v>791</v>
      </c>
      <c r="I195" s="19" t="s">
        <v>792</v>
      </c>
      <c r="J195" s="20">
        <v>4735000</v>
      </c>
      <c r="K195" s="12"/>
      <c r="L195" s="12"/>
      <c r="M195" s="12"/>
      <c r="N195" s="24">
        <v>1</v>
      </c>
      <c r="O195" s="16">
        <f t="shared" si="3"/>
        <v>4735000</v>
      </c>
      <c r="P195" s="16" t="s">
        <v>1466</v>
      </c>
      <c r="Q195" s="20"/>
    </row>
    <row r="196" spans="1:17" s="45" customFormat="1" ht="38.25" customHeight="1">
      <c r="A196" s="12">
        <v>135</v>
      </c>
      <c r="B196" s="12" t="s">
        <v>952</v>
      </c>
      <c r="C196" s="17" t="s">
        <v>944</v>
      </c>
      <c r="D196" s="17" t="s">
        <v>4</v>
      </c>
      <c r="E196" s="26" t="s">
        <v>953</v>
      </c>
      <c r="F196" s="12" t="s">
        <v>317</v>
      </c>
      <c r="G196" s="21">
        <v>2018</v>
      </c>
      <c r="H196" s="19" t="s">
        <v>954</v>
      </c>
      <c r="I196" s="19" t="s">
        <v>955</v>
      </c>
      <c r="J196" s="20">
        <v>505000</v>
      </c>
      <c r="K196" s="12"/>
      <c r="L196" s="12"/>
      <c r="M196" s="12"/>
      <c r="N196" s="24">
        <v>1</v>
      </c>
      <c r="O196" s="16">
        <f t="shared" si="3"/>
        <v>505000</v>
      </c>
      <c r="P196" s="16" t="s">
        <v>1466</v>
      </c>
      <c r="Q196" s="20"/>
    </row>
    <row r="197" spans="1:17" s="45" customFormat="1" ht="38.25" customHeight="1">
      <c r="A197" s="12">
        <v>136</v>
      </c>
      <c r="B197" s="12" t="s">
        <v>323</v>
      </c>
      <c r="C197" s="17" t="s">
        <v>324</v>
      </c>
      <c r="D197" s="17" t="s">
        <v>35</v>
      </c>
      <c r="E197" s="26" t="s">
        <v>259</v>
      </c>
      <c r="F197" s="12" t="s">
        <v>317</v>
      </c>
      <c r="G197" s="21" t="s">
        <v>345</v>
      </c>
      <c r="H197" s="19" t="s">
        <v>325</v>
      </c>
      <c r="I197" s="19" t="s">
        <v>448</v>
      </c>
      <c r="J197" s="20">
        <v>1995000</v>
      </c>
      <c r="K197" s="12"/>
      <c r="L197" s="12"/>
      <c r="M197" s="12"/>
      <c r="N197" s="24">
        <v>1</v>
      </c>
      <c r="O197" s="16">
        <f t="shared" si="3"/>
        <v>1995000</v>
      </c>
      <c r="P197" s="16" t="s">
        <v>1466</v>
      </c>
      <c r="Q197" s="20"/>
    </row>
    <row r="198" spans="1:17" s="45" customFormat="1" ht="38.25" customHeight="1">
      <c r="A198" s="12">
        <v>137</v>
      </c>
      <c r="B198" s="12" t="s">
        <v>881</v>
      </c>
      <c r="C198" s="17" t="s">
        <v>882</v>
      </c>
      <c r="D198" s="17" t="s">
        <v>7</v>
      </c>
      <c r="E198" s="26" t="s">
        <v>883</v>
      </c>
      <c r="F198" s="12" t="s">
        <v>317</v>
      </c>
      <c r="G198" s="21" t="s">
        <v>126</v>
      </c>
      <c r="H198" s="19" t="s">
        <v>884</v>
      </c>
      <c r="I198" s="19" t="s">
        <v>885</v>
      </c>
      <c r="J198" s="20">
        <v>1035000</v>
      </c>
      <c r="K198" s="12"/>
      <c r="L198" s="20">
        <v>530000</v>
      </c>
      <c r="M198" s="12"/>
      <c r="N198" s="24">
        <v>1</v>
      </c>
      <c r="O198" s="16">
        <f t="shared" si="3"/>
        <v>505000</v>
      </c>
      <c r="P198" s="16" t="s">
        <v>1466</v>
      </c>
      <c r="Q198" s="20"/>
    </row>
    <row r="199" spans="1:17" s="45" customFormat="1" ht="38.25" customHeight="1">
      <c r="A199" s="12">
        <v>138</v>
      </c>
      <c r="B199" s="12" t="s">
        <v>948</v>
      </c>
      <c r="C199" s="17" t="s">
        <v>949</v>
      </c>
      <c r="D199" s="17" t="s">
        <v>83</v>
      </c>
      <c r="E199" s="26" t="s">
        <v>316</v>
      </c>
      <c r="F199" s="12" t="s">
        <v>317</v>
      </c>
      <c r="G199" s="21" t="s">
        <v>345</v>
      </c>
      <c r="H199" s="19" t="s">
        <v>950</v>
      </c>
      <c r="I199" s="19" t="s">
        <v>951</v>
      </c>
      <c r="J199" s="20">
        <v>4735000</v>
      </c>
      <c r="K199" s="12"/>
      <c r="L199" s="12"/>
      <c r="M199" s="12"/>
      <c r="N199" s="24">
        <v>1</v>
      </c>
      <c r="O199" s="16">
        <f t="shared" si="3"/>
        <v>4735000</v>
      </c>
      <c r="P199" s="16" t="s">
        <v>1466</v>
      </c>
      <c r="Q199" s="20"/>
    </row>
    <row r="200" spans="1:17" s="45" customFormat="1" ht="38.25" customHeight="1">
      <c r="A200" s="12">
        <v>139</v>
      </c>
      <c r="B200" s="12" t="s">
        <v>327</v>
      </c>
      <c r="C200" s="17" t="s">
        <v>58</v>
      </c>
      <c r="D200" s="17" t="s">
        <v>78</v>
      </c>
      <c r="E200" s="26" t="s">
        <v>328</v>
      </c>
      <c r="F200" s="12" t="s">
        <v>317</v>
      </c>
      <c r="G200" s="21" t="s">
        <v>345</v>
      </c>
      <c r="H200" s="19" t="s">
        <v>329</v>
      </c>
      <c r="I200" s="19" t="s">
        <v>449</v>
      </c>
      <c r="J200" s="20">
        <v>1995000</v>
      </c>
      <c r="K200" s="12"/>
      <c r="L200" s="12"/>
      <c r="M200" s="12"/>
      <c r="N200" s="24">
        <v>1</v>
      </c>
      <c r="O200" s="16">
        <f t="shared" si="3"/>
        <v>1995000</v>
      </c>
      <c r="P200" s="16" t="s">
        <v>1466</v>
      </c>
      <c r="Q200" s="20"/>
    </row>
    <row r="201" spans="1:17" s="45" customFormat="1" ht="38.25" customHeight="1">
      <c r="A201" s="12">
        <v>140</v>
      </c>
      <c r="B201" s="12" t="s">
        <v>956</v>
      </c>
      <c r="C201" s="17" t="s">
        <v>957</v>
      </c>
      <c r="D201" s="17" t="s">
        <v>42</v>
      </c>
      <c r="E201" s="26" t="s">
        <v>958</v>
      </c>
      <c r="F201" s="12" t="s">
        <v>317</v>
      </c>
      <c r="G201" s="21" t="s">
        <v>345</v>
      </c>
      <c r="H201" s="19" t="s">
        <v>959</v>
      </c>
      <c r="I201" s="19" t="s">
        <v>960</v>
      </c>
      <c r="J201" s="20">
        <v>1995000</v>
      </c>
      <c r="K201" s="12"/>
      <c r="L201" s="12"/>
      <c r="M201" s="12"/>
      <c r="N201" s="24">
        <v>1</v>
      </c>
      <c r="O201" s="16">
        <f t="shared" si="3"/>
        <v>1995000</v>
      </c>
      <c r="P201" s="16" t="s">
        <v>1466</v>
      </c>
      <c r="Q201" s="20"/>
    </row>
    <row r="202" spans="1:17" s="45" customFormat="1" ht="38.25" customHeight="1">
      <c r="A202" s="12">
        <v>141</v>
      </c>
      <c r="B202" s="12" t="s">
        <v>1226</v>
      </c>
      <c r="C202" s="17" t="s">
        <v>1227</v>
      </c>
      <c r="D202" s="17" t="s">
        <v>19</v>
      </c>
      <c r="E202" s="26">
        <v>38226</v>
      </c>
      <c r="F202" s="12" t="s">
        <v>331</v>
      </c>
      <c r="G202" s="21" t="s">
        <v>345</v>
      </c>
      <c r="H202" s="19">
        <v>281362179</v>
      </c>
      <c r="I202" s="19" t="s">
        <v>1228</v>
      </c>
      <c r="J202" s="20">
        <v>4305000</v>
      </c>
      <c r="K202" s="12"/>
      <c r="L202" s="12">
        <v>1515000</v>
      </c>
      <c r="M202" s="12">
        <v>1010000</v>
      </c>
      <c r="N202" s="24" t="s">
        <v>22</v>
      </c>
      <c r="O202" s="16">
        <f t="shared" si="3"/>
        <v>1780000</v>
      </c>
      <c r="P202" s="16" t="s">
        <v>1466</v>
      </c>
      <c r="Q202" s="20"/>
    </row>
    <row r="203" spans="1:17" s="45" customFormat="1" ht="38.25" customHeight="1">
      <c r="A203" s="12">
        <v>142</v>
      </c>
      <c r="B203" s="12" t="s">
        <v>332</v>
      </c>
      <c r="C203" s="17" t="s">
        <v>56</v>
      </c>
      <c r="D203" s="17" t="s">
        <v>333</v>
      </c>
      <c r="E203" s="26" t="s">
        <v>289</v>
      </c>
      <c r="F203" s="12" t="s">
        <v>331</v>
      </c>
      <c r="G203" s="21" t="s">
        <v>345</v>
      </c>
      <c r="H203" s="19" t="s">
        <v>334</v>
      </c>
      <c r="I203" s="19" t="s">
        <v>450</v>
      </c>
      <c r="J203" s="20">
        <v>1490000</v>
      </c>
      <c r="K203" s="12"/>
      <c r="L203" s="12"/>
      <c r="M203" s="12"/>
      <c r="N203" s="24">
        <v>1</v>
      </c>
      <c r="O203" s="16">
        <f t="shared" si="3"/>
        <v>1490000</v>
      </c>
      <c r="P203" s="16" t="s">
        <v>1466</v>
      </c>
      <c r="Q203" s="20"/>
    </row>
    <row r="204" spans="1:17" s="45" customFormat="1" ht="38.25" customHeight="1">
      <c r="A204" s="12">
        <v>143</v>
      </c>
      <c r="B204" s="12" t="s">
        <v>335</v>
      </c>
      <c r="C204" s="17" t="s">
        <v>127</v>
      </c>
      <c r="D204" s="17" t="s">
        <v>45</v>
      </c>
      <c r="E204" s="26" t="s">
        <v>144</v>
      </c>
      <c r="F204" s="12" t="s">
        <v>331</v>
      </c>
      <c r="G204" s="21" t="s">
        <v>345</v>
      </c>
      <c r="H204" s="19" t="s">
        <v>404</v>
      </c>
      <c r="I204" s="19" t="s">
        <v>468</v>
      </c>
      <c r="J204" s="20">
        <v>1995000</v>
      </c>
      <c r="K204" s="12"/>
      <c r="L204" s="12"/>
      <c r="M204" s="12"/>
      <c r="N204" s="24">
        <v>1</v>
      </c>
      <c r="O204" s="16">
        <f t="shared" si="3"/>
        <v>1995000</v>
      </c>
      <c r="P204" s="16" t="s">
        <v>1466</v>
      </c>
      <c r="Q204" s="20"/>
    </row>
    <row r="205" spans="1:17" s="45" customFormat="1" ht="38.25" customHeight="1">
      <c r="A205" s="12">
        <v>144</v>
      </c>
      <c r="B205" s="12" t="s">
        <v>935</v>
      </c>
      <c r="C205" s="17" t="s">
        <v>936</v>
      </c>
      <c r="D205" s="17" t="s">
        <v>63</v>
      </c>
      <c r="E205" s="26" t="s">
        <v>125</v>
      </c>
      <c r="F205" s="12" t="s">
        <v>331</v>
      </c>
      <c r="G205" s="21" t="s">
        <v>345</v>
      </c>
      <c r="H205" s="19" t="s">
        <v>937</v>
      </c>
      <c r="I205" s="19" t="s">
        <v>938</v>
      </c>
      <c r="J205" s="20">
        <v>505000</v>
      </c>
      <c r="K205" s="12"/>
      <c r="L205" s="12"/>
      <c r="M205" s="12"/>
      <c r="N205" s="24">
        <v>1</v>
      </c>
      <c r="O205" s="16">
        <f t="shared" si="3"/>
        <v>505000</v>
      </c>
      <c r="P205" s="16" t="s">
        <v>1466</v>
      </c>
      <c r="Q205" s="20"/>
    </row>
    <row r="206" spans="1:17" s="45" customFormat="1" ht="38.25" customHeight="1">
      <c r="A206" s="12">
        <v>145</v>
      </c>
      <c r="B206" s="12" t="s">
        <v>1213</v>
      </c>
      <c r="C206" s="17" t="s">
        <v>1214</v>
      </c>
      <c r="D206" s="17" t="s">
        <v>48</v>
      </c>
      <c r="E206" s="26">
        <v>37248</v>
      </c>
      <c r="F206" s="12" t="s">
        <v>331</v>
      </c>
      <c r="G206" s="21">
        <v>2016</v>
      </c>
      <c r="H206" s="19" t="s">
        <v>1215</v>
      </c>
      <c r="I206" s="19" t="s">
        <v>1216</v>
      </c>
      <c r="J206" s="20">
        <v>505000</v>
      </c>
      <c r="K206" s="12"/>
      <c r="L206" s="12"/>
      <c r="M206" s="12"/>
      <c r="N206" s="24">
        <v>1</v>
      </c>
      <c r="O206" s="16">
        <f t="shared" si="3"/>
        <v>505000</v>
      </c>
      <c r="P206" s="16" t="s">
        <v>1466</v>
      </c>
      <c r="Q206" s="20"/>
    </row>
    <row r="207" spans="1:17" s="45" customFormat="1" ht="38.25" customHeight="1">
      <c r="A207" s="12">
        <v>146</v>
      </c>
      <c r="B207" s="12" t="s">
        <v>341</v>
      </c>
      <c r="C207" s="17" t="s">
        <v>0</v>
      </c>
      <c r="D207" s="17" t="s">
        <v>42</v>
      </c>
      <c r="E207" s="26" t="s">
        <v>342</v>
      </c>
      <c r="F207" s="12" t="s">
        <v>331</v>
      </c>
      <c r="G207" s="21">
        <v>2013</v>
      </c>
      <c r="H207" s="19" t="s">
        <v>343</v>
      </c>
      <c r="I207" s="19" t="s">
        <v>452</v>
      </c>
      <c r="J207" s="20">
        <v>1490000</v>
      </c>
      <c r="K207" s="12"/>
      <c r="L207" s="12"/>
      <c r="M207" s="12"/>
      <c r="N207" s="24">
        <v>1</v>
      </c>
      <c r="O207" s="16">
        <f t="shared" si="3"/>
        <v>1490000</v>
      </c>
      <c r="P207" s="16" t="s">
        <v>1466</v>
      </c>
      <c r="Q207" s="20"/>
    </row>
    <row r="208" spans="1:17" s="45" customFormat="1" ht="38.25" customHeight="1">
      <c r="A208" s="12">
        <v>147</v>
      </c>
      <c r="B208" s="12" t="s">
        <v>336</v>
      </c>
      <c r="C208" s="17" t="s">
        <v>337</v>
      </c>
      <c r="D208" s="17" t="s">
        <v>338</v>
      </c>
      <c r="E208" s="26" t="s">
        <v>339</v>
      </c>
      <c r="F208" s="12" t="s">
        <v>331</v>
      </c>
      <c r="G208" s="21" t="s">
        <v>878</v>
      </c>
      <c r="H208" s="19" t="s">
        <v>340</v>
      </c>
      <c r="I208" s="19" t="s">
        <v>451</v>
      </c>
      <c r="J208" s="20">
        <v>1490000</v>
      </c>
      <c r="K208" s="12"/>
      <c r="L208" s="12"/>
      <c r="M208" s="12"/>
      <c r="N208" s="24">
        <v>1</v>
      </c>
      <c r="O208" s="16">
        <f t="shared" si="3"/>
        <v>1490000</v>
      </c>
      <c r="P208" s="16" t="s">
        <v>1466</v>
      </c>
      <c r="Q208" s="20"/>
    </row>
    <row r="209" spans="1:17" s="45" customFormat="1" ht="38.25" customHeight="1">
      <c r="A209" s="12">
        <v>148</v>
      </c>
      <c r="B209" s="12" t="s">
        <v>939</v>
      </c>
      <c r="C209" s="17" t="s">
        <v>940</v>
      </c>
      <c r="D209" s="17" t="s">
        <v>24</v>
      </c>
      <c r="E209" s="26" t="s">
        <v>311</v>
      </c>
      <c r="F209" s="12" t="s">
        <v>331</v>
      </c>
      <c r="G209" s="21" t="s">
        <v>345</v>
      </c>
      <c r="H209" s="19" t="s">
        <v>941</v>
      </c>
      <c r="I209" s="19" t="s">
        <v>942</v>
      </c>
      <c r="J209" s="20">
        <v>1995000</v>
      </c>
      <c r="K209" s="12"/>
      <c r="L209" s="12"/>
      <c r="M209" s="12"/>
      <c r="N209" s="24">
        <v>1</v>
      </c>
      <c r="O209" s="16">
        <f t="shared" si="3"/>
        <v>1995000</v>
      </c>
      <c r="P209" s="16" t="s">
        <v>1466</v>
      </c>
      <c r="Q209" s="20"/>
    </row>
    <row r="210" spans="1:17" s="45" customFormat="1" ht="38.25" customHeight="1">
      <c r="A210" s="12">
        <v>149</v>
      </c>
      <c r="B210" s="12" t="s">
        <v>563</v>
      </c>
      <c r="C210" s="17" t="s">
        <v>564</v>
      </c>
      <c r="D210" s="17" t="s">
        <v>19</v>
      </c>
      <c r="E210" s="26" t="s">
        <v>565</v>
      </c>
      <c r="F210" s="12" t="s">
        <v>566</v>
      </c>
      <c r="G210" s="21" t="s">
        <v>770</v>
      </c>
      <c r="H210" s="19" t="s">
        <v>567</v>
      </c>
      <c r="I210" s="19" t="s">
        <v>811</v>
      </c>
      <c r="J210" s="20">
        <v>8055000</v>
      </c>
      <c r="K210" s="12"/>
      <c r="L210" s="12"/>
      <c r="M210" s="12"/>
      <c r="N210" s="24">
        <v>1</v>
      </c>
      <c r="O210" s="16">
        <f t="shared" si="3"/>
        <v>8055000</v>
      </c>
      <c r="P210" s="16" t="s">
        <v>1466</v>
      </c>
      <c r="Q210" s="20"/>
    </row>
    <row r="211" spans="1:17" s="45" customFormat="1" ht="38.25" customHeight="1">
      <c r="A211" s="12">
        <v>150</v>
      </c>
      <c r="B211" s="12" t="s">
        <v>568</v>
      </c>
      <c r="C211" s="17" t="s">
        <v>569</v>
      </c>
      <c r="D211" s="17" t="s">
        <v>570</v>
      </c>
      <c r="E211" s="26" t="s">
        <v>571</v>
      </c>
      <c r="F211" s="12" t="s">
        <v>566</v>
      </c>
      <c r="G211" s="21" t="s">
        <v>770</v>
      </c>
      <c r="H211" s="19" t="s">
        <v>572</v>
      </c>
      <c r="I211" s="19" t="s">
        <v>812</v>
      </c>
      <c r="J211" s="20">
        <v>7550000</v>
      </c>
      <c r="K211" s="12"/>
      <c r="L211" s="12"/>
      <c r="M211" s="12"/>
      <c r="N211" s="24">
        <v>1</v>
      </c>
      <c r="O211" s="16">
        <f t="shared" si="3"/>
        <v>7550000</v>
      </c>
      <c r="P211" s="16" t="s">
        <v>1466</v>
      </c>
      <c r="Q211" s="20"/>
    </row>
    <row r="212" spans="1:17" s="45" customFormat="1" ht="38.25" customHeight="1">
      <c r="A212" s="12">
        <v>151</v>
      </c>
      <c r="B212" s="12" t="s">
        <v>1273</v>
      </c>
      <c r="C212" s="17" t="s">
        <v>168</v>
      </c>
      <c r="D212" s="17" t="s">
        <v>34</v>
      </c>
      <c r="E212" s="26" t="s">
        <v>1274</v>
      </c>
      <c r="F212" s="12" t="s">
        <v>566</v>
      </c>
      <c r="G212" s="21" t="s">
        <v>770</v>
      </c>
      <c r="H212" s="19" t="s">
        <v>1275</v>
      </c>
      <c r="I212" s="19" t="s">
        <v>1276</v>
      </c>
      <c r="J212" s="20">
        <v>3320000</v>
      </c>
      <c r="K212" s="12"/>
      <c r="L212" s="12"/>
      <c r="M212" s="12"/>
      <c r="N212" s="24">
        <v>1</v>
      </c>
      <c r="O212" s="16">
        <f t="shared" si="3"/>
        <v>3320000</v>
      </c>
      <c r="P212" s="16" t="s">
        <v>1466</v>
      </c>
      <c r="Q212" s="20"/>
    </row>
    <row r="213" spans="1:17" s="45" customFormat="1" ht="38.25" customHeight="1">
      <c r="A213" s="12">
        <v>152</v>
      </c>
      <c r="B213" s="12" t="s">
        <v>574</v>
      </c>
      <c r="C213" s="17" t="s">
        <v>99</v>
      </c>
      <c r="D213" s="17" t="s">
        <v>575</v>
      </c>
      <c r="E213" s="26" t="s">
        <v>576</v>
      </c>
      <c r="F213" s="12" t="s">
        <v>566</v>
      </c>
      <c r="G213" s="21" t="s">
        <v>879</v>
      </c>
      <c r="H213" s="19" t="s">
        <v>773</v>
      </c>
      <c r="I213" s="19" t="s">
        <v>813</v>
      </c>
      <c r="J213" s="20">
        <v>3825780</v>
      </c>
      <c r="K213" s="12"/>
      <c r="L213" s="12"/>
      <c r="M213" s="12"/>
      <c r="N213" s="24">
        <v>1</v>
      </c>
      <c r="O213" s="16">
        <f t="shared" si="3"/>
        <v>3825780</v>
      </c>
      <c r="P213" s="16" t="s">
        <v>1466</v>
      </c>
      <c r="Q213" s="20"/>
    </row>
    <row r="214" spans="1:17" s="45" customFormat="1" ht="38.25" customHeight="1">
      <c r="A214" s="12">
        <v>153</v>
      </c>
      <c r="B214" s="12" t="s">
        <v>1268</v>
      </c>
      <c r="C214" s="17" t="s">
        <v>1269</v>
      </c>
      <c r="D214" s="17" t="s">
        <v>35</v>
      </c>
      <c r="E214" s="26" t="s">
        <v>1270</v>
      </c>
      <c r="F214" s="12" t="s">
        <v>566</v>
      </c>
      <c r="G214" s="21" t="s">
        <v>770</v>
      </c>
      <c r="H214" s="19" t="s">
        <v>1271</v>
      </c>
      <c r="I214" s="19" t="s">
        <v>1272</v>
      </c>
      <c r="J214" s="20">
        <v>3320000</v>
      </c>
      <c r="K214" s="12"/>
      <c r="L214" s="12"/>
      <c r="M214" s="12"/>
      <c r="N214" s="24">
        <v>1</v>
      </c>
      <c r="O214" s="16">
        <f t="shared" si="3"/>
        <v>3320000</v>
      </c>
      <c r="P214" s="16" t="s">
        <v>1466</v>
      </c>
      <c r="Q214" s="20"/>
    </row>
    <row r="215" spans="1:17" s="45" customFormat="1" ht="38.25" customHeight="1">
      <c r="A215" s="12">
        <v>154</v>
      </c>
      <c r="B215" s="12" t="s">
        <v>1189</v>
      </c>
      <c r="C215" s="17" t="s">
        <v>1190</v>
      </c>
      <c r="D215" s="17" t="s">
        <v>577</v>
      </c>
      <c r="E215" s="26" t="s">
        <v>578</v>
      </c>
      <c r="F215" s="12" t="s">
        <v>566</v>
      </c>
      <c r="G215" s="21" t="s">
        <v>770</v>
      </c>
      <c r="H215" s="19" t="s">
        <v>1191</v>
      </c>
      <c r="I215" s="19" t="s">
        <v>1192</v>
      </c>
      <c r="J215" s="20">
        <v>8055000</v>
      </c>
      <c r="K215" s="12"/>
      <c r="L215" s="12"/>
      <c r="M215" s="12"/>
      <c r="N215" s="24">
        <v>1</v>
      </c>
      <c r="O215" s="16">
        <f t="shared" si="3"/>
        <v>8055000</v>
      </c>
      <c r="P215" s="16" t="s">
        <v>1466</v>
      </c>
      <c r="Q215" s="20"/>
    </row>
    <row r="216" spans="1:17" s="45" customFormat="1" ht="38.25" customHeight="1">
      <c r="A216" s="12">
        <v>155</v>
      </c>
      <c r="B216" s="12" t="s">
        <v>1221</v>
      </c>
      <c r="C216" s="17" t="s">
        <v>1222</v>
      </c>
      <c r="D216" s="17" t="s">
        <v>25</v>
      </c>
      <c r="E216" s="26" t="s">
        <v>1223</v>
      </c>
      <c r="F216" s="12" t="s">
        <v>566</v>
      </c>
      <c r="G216" s="21" t="s">
        <v>770</v>
      </c>
      <c r="H216" s="19" t="s">
        <v>1224</v>
      </c>
      <c r="I216" s="19" t="s">
        <v>1225</v>
      </c>
      <c r="J216" s="20">
        <v>3320000</v>
      </c>
      <c r="K216" s="12"/>
      <c r="L216" s="12"/>
      <c r="M216" s="12"/>
      <c r="N216" s="24">
        <v>1</v>
      </c>
      <c r="O216" s="16">
        <f t="shared" si="3"/>
        <v>3320000</v>
      </c>
      <c r="P216" s="16" t="s">
        <v>1466</v>
      </c>
      <c r="Q216" s="20"/>
    </row>
    <row r="217" spans="1:17" s="45" customFormat="1" ht="38.25" customHeight="1">
      <c r="A217" s="12">
        <v>156</v>
      </c>
      <c r="B217" s="12" t="s">
        <v>579</v>
      </c>
      <c r="C217" s="17" t="s">
        <v>193</v>
      </c>
      <c r="D217" s="17" t="s">
        <v>20</v>
      </c>
      <c r="E217" s="26" t="s">
        <v>580</v>
      </c>
      <c r="F217" s="12" t="s">
        <v>566</v>
      </c>
      <c r="G217" s="21" t="s">
        <v>770</v>
      </c>
      <c r="H217" s="19" t="s">
        <v>771</v>
      </c>
      <c r="I217" s="19" t="s">
        <v>814</v>
      </c>
      <c r="J217" s="20">
        <v>7550000</v>
      </c>
      <c r="K217" s="12"/>
      <c r="L217" s="12"/>
      <c r="M217" s="12"/>
      <c r="N217" s="24">
        <v>1</v>
      </c>
      <c r="O217" s="16">
        <f t="shared" si="3"/>
        <v>7550000</v>
      </c>
      <c r="P217" s="16" t="s">
        <v>1466</v>
      </c>
      <c r="Q217" s="20"/>
    </row>
    <row r="218" spans="1:17" s="45" customFormat="1" ht="38.25" customHeight="1">
      <c r="A218" s="12">
        <v>157</v>
      </c>
      <c r="B218" s="12" t="s">
        <v>581</v>
      </c>
      <c r="C218" s="17" t="s">
        <v>70</v>
      </c>
      <c r="D218" s="17" t="s">
        <v>158</v>
      </c>
      <c r="E218" s="26" t="s">
        <v>582</v>
      </c>
      <c r="F218" s="12" t="s">
        <v>566</v>
      </c>
      <c r="G218" s="21" t="s">
        <v>770</v>
      </c>
      <c r="H218" s="19" t="s">
        <v>772</v>
      </c>
      <c r="I218" s="19" t="s">
        <v>880</v>
      </c>
      <c r="J218" s="20">
        <v>3825000</v>
      </c>
      <c r="K218" s="12"/>
      <c r="L218" s="12"/>
      <c r="M218" s="12"/>
      <c r="N218" s="24">
        <v>1</v>
      </c>
      <c r="O218" s="16">
        <f t="shared" si="3"/>
        <v>3825000</v>
      </c>
      <c r="P218" s="16" t="s">
        <v>1466</v>
      </c>
      <c r="Q218" s="20"/>
    </row>
    <row r="219" spans="1:17" s="45" customFormat="1" ht="38.25" customHeight="1">
      <c r="A219" s="12">
        <v>158</v>
      </c>
      <c r="B219" s="12" t="s">
        <v>583</v>
      </c>
      <c r="C219" s="17" t="s">
        <v>584</v>
      </c>
      <c r="D219" s="17" t="s">
        <v>158</v>
      </c>
      <c r="E219" s="26" t="s">
        <v>585</v>
      </c>
      <c r="F219" s="12" t="s">
        <v>566</v>
      </c>
      <c r="G219" s="21">
        <v>2014</v>
      </c>
      <c r="H219" s="19" t="s">
        <v>586</v>
      </c>
      <c r="I219" s="19" t="s">
        <v>815</v>
      </c>
      <c r="J219" s="20">
        <v>3825000</v>
      </c>
      <c r="K219" s="12"/>
      <c r="L219" s="12"/>
      <c r="M219" s="12"/>
      <c r="N219" s="24">
        <v>1</v>
      </c>
      <c r="O219" s="16">
        <f t="shared" si="3"/>
        <v>3825000</v>
      </c>
      <c r="P219" s="16" t="s">
        <v>1466</v>
      </c>
      <c r="Q219" s="20"/>
    </row>
    <row r="220" spans="1:17" s="45" customFormat="1" ht="38.25" customHeight="1">
      <c r="A220" s="12">
        <v>159</v>
      </c>
      <c r="B220" s="12" t="s">
        <v>1287</v>
      </c>
      <c r="C220" s="17" t="s">
        <v>1288</v>
      </c>
      <c r="D220" s="17" t="s">
        <v>43</v>
      </c>
      <c r="E220" s="26" t="s">
        <v>1289</v>
      </c>
      <c r="F220" s="12" t="s">
        <v>566</v>
      </c>
      <c r="G220" s="21">
        <v>2019</v>
      </c>
      <c r="H220" s="19" t="s">
        <v>1290</v>
      </c>
      <c r="I220" s="19" t="s">
        <v>1291</v>
      </c>
      <c r="J220" s="20">
        <v>5580000</v>
      </c>
      <c r="K220" s="12"/>
      <c r="L220" s="12"/>
      <c r="M220" s="12"/>
      <c r="N220" s="24">
        <v>1</v>
      </c>
      <c r="O220" s="16">
        <f t="shared" si="3"/>
        <v>5580000</v>
      </c>
      <c r="P220" s="16" t="s">
        <v>1466</v>
      </c>
      <c r="Q220" s="20"/>
    </row>
    <row r="221" spans="1:17" s="45" customFormat="1" ht="38.25" customHeight="1">
      <c r="A221" s="12">
        <v>160</v>
      </c>
      <c r="B221" s="12" t="s">
        <v>587</v>
      </c>
      <c r="C221" s="17" t="s">
        <v>97</v>
      </c>
      <c r="D221" s="17" t="s">
        <v>588</v>
      </c>
      <c r="E221" s="26" t="s">
        <v>589</v>
      </c>
      <c r="F221" s="12" t="s">
        <v>566</v>
      </c>
      <c r="G221" s="21">
        <v>2017</v>
      </c>
      <c r="H221" s="19" t="s">
        <v>590</v>
      </c>
      <c r="I221" s="19" t="s">
        <v>816</v>
      </c>
      <c r="J221" s="20">
        <v>8054780</v>
      </c>
      <c r="K221" s="12"/>
      <c r="L221" s="12"/>
      <c r="M221" s="12"/>
      <c r="N221" s="24">
        <v>1</v>
      </c>
      <c r="O221" s="16">
        <f t="shared" si="3"/>
        <v>8054780</v>
      </c>
      <c r="P221" s="16" t="s">
        <v>1466</v>
      </c>
      <c r="Q221" s="20"/>
    </row>
    <row r="222" spans="1:17" s="45" customFormat="1" ht="38.25" customHeight="1">
      <c r="A222" s="12">
        <v>161</v>
      </c>
      <c r="B222" s="12" t="s">
        <v>591</v>
      </c>
      <c r="C222" s="17" t="s">
        <v>592</v>
      </c>
      <c r="D222" s="17" t="s">
        <v>53</v>
      </c>
      <c r="E222" s="26" t="s">
        <v>169</v>
      </c>
      <c r="F222" s="12" t="s">
        <v>566</v>
      </c>
      <c r="G222" s="21" t="s">
        <v>770</v>
      </c>
      <c r="H222" s="19" t="s">
        <v>777</v>
      </c>
      <c r="I222" s="19" t="s">
        <v>876</v>
      </c>
      <c r="J222" s="20">
        <v>3825000</v>
      </c>
      <c r="K222" s="12"/>
      <c r="L222" s="12"/>
      <c r="M222" s="12"/>
      <c r="N222" s="24">
        <v>1</v>
      </c>
      <c r="O222" s="16">
        <f t="shared" si="3"/>
        <v>3825000</v>
      </c>
      <c r="P222" s="16" t="s">
        <v>1466</v>
      </c>
      <c r="Q222" s="20"/>
    </row>
    <row r="223" spans="1:17" s="45" customFormat="1" ht="38.25" customHeight="1">
      <c r="A223" s="12">
        <v>162</v>
      </c>
      <c r="B223" s="12" t="s">
        <v>593</v>
      </c>
      <c r="C223" s="17" t="s">
        <v>476</v>
      </c>
      <c r="D223" s="17" t="s">
        <v>31</v>
      </c>
      <c r="E223" s="26" t="s">
        <v>594</v>
      </c>
      <c r="F223" s="12" t="s">
        <v>566</v>
      </c>
      <c r="G223" s="21" t="s">
        <v>770</v>
      </c>
      <c r="H223" s="19" t="s">
        <v>595</v>
      </c>
      <c r="I223" s="19" t="s">
        <v>817</v>
      </c>
      <c r="J223" s="20">
        <v>7550000</v>
      </c>
      <c r="K223" s="12"/>
      <c r="L223" s="12"/>
      <c r="M223" s="12"/>
      <c r="N223" s="24">
        <v>1</v>
      </c>
      <c r="O223" s="16">
        <f t="shared" si="3"/>
        <v>7550000</v>
      </c>
      <c r="P223" s="16" t="s">
        <v>1466</v>
      </c>
      <c r="Q223" s="20"/>
    </row>
    <row r="224" spans="1:17" s="45" customFormat="1" ht="38.25" customHeight="1">
      <c r="A224" s="12">
        <v>163</v>
      </c>
      <c r="B224" s="12" t="s">
        <v>596</v>
      </c>
      <c r="C224" s="17" t="s">
        <v>597</v>
      </c>
      <c r="D224" s="17" t="s">
        <v>31</v>
      </c>
      <c r="E224" s="26" t="s">
        <v>598</v>
      </c>
      <c r="F224" s="12" t="s">
        <v>566</v>
      </c>
      <c r="G224" s="21" t="s">
        <v>770</v>
      </c>
      <c r="H224" s="19" t="s">
        <v>599</v>
      </c>
      <c r="I224" s="19" t="s">
        <v>818</v>
      </c>
      <c r="J224" s="20">
        <v>3824780</v>
      </c>
      <c r="K224" s="12"/>
      <c r="L224" s="12"/>
      <c r="M224" s="12"/>
      <c r="N224" s="24">
        <v>1</v>
      </c>
      <c r="O224" s="16">
        <f t="shared" si="3"/>
        <v>3824780</v>
      </c>
      <c r="P224" s="16" t="s">
        <v>1466</v>
      </c>
      <c r="Q224" s="20"/>
    </row>
    <row r="225" spans="1:17" s="45" customFormat="1" ht="38.25" customHeight="1">
      <c r="A225" s="12">
        <v>164</v>
      </c>
      <c r="B225" s="12" t="s">
        <v>601</v>
      </c>
      <c r="C225" s="17" t="s">
        <v>602</v>
      </c>
      <c r="D225" s="17" t="s">
        <v>603</v>
      </c>
      <c r="E225" s="26" t="s">
        <v>604</v>
      </c>
      <c r="F225" s="12" t="s">
        <v>600</v>
      </c>
      <c r="G225" s="21" t="s">
        <v>770</v>
      </c>
      <c r="H225" s="19" t="s">
        <v>605</v>
      </c>
      <c r="I225" s="19" t="s">
        <v>819</v>
      </c>
      <c r="J225" s="20">
        <v>3535000</v>
      </c>
      <c r="K225" s="12"/>
      <c r="L225" s="12"/>
      <c r="M225" s="12"/>
      <c r="N225" s="24">
        <v>1</v>
      </c>
      <c r="O225" s="16">
        <f t="shared" si="3"/>
        <v>3535000</v>
      </c>
      <c r="P225" s="16" t="s">
        <v>1466</v>
      </c>
      <c r="Q225" s="20"/>
    </row>
    <row r="226" spans="1:17" s="45" customFormat="1" ht="38.25" customHeight="1">
      <c r="A226" s="12">
        <v>165</v>
      </c>
      <c r="B226" s="12" t="s">
        <v>1361</v>
      </c>
      <c r="C226" s="17" t="s">
        <v>1362</v>
      </c>
      <c r="D226" s="17" t="s">
        <v>41</v>
      </c>
      <c r="E226" s="26">
        <v>38716</v>
      </c>
      <c r="F226" s="12" t="s">
        <v>600</v>
      </c>
      <c r="G226" s="21" t="s">
        <v>770</v>
      </c>
      <c r="H226" s="19" t="s">
        <v>1371</v>
      </c>
      <c r="I226" s="19">
        <v>111356212</v>
      </c>
      <c r="J226" s="20">
        <v>6780000</v>
      </c>
      <c r="K226" s="12"/>
      <c r="L226" s="12"/>
      <c r="M226" s="12"/>
      <c r="N226" s="24">
        <v>1</v>
      </c>
      <c r="O226" s="16">
        <f t="shared" si="3"/>
        <v>6780000</v>
      </c>
      <c r="P226" s="16" t="s">
        <v>1466</v>
      </c>
      <c r="Q226" s="20"/>
    </row>
    <row r="227" spans="1:17" s="45" customFormat="1" ht="38.25" customHeight="1">
      <c r="A227" s="12">
        <v>166</v>
      </c>
      <c r="B227" s="12" t="s">
        <v>606</v>
      </c>
      <c r="C227" s="17" t="s">
        <v>607</v>
      </c>
      <c r="D227" s="17" t="s">
        <v>200</v>
      </c>
      <c r="E227" s="26" t="s">
        <v>608</v>
      </c>
      <c r="F227" s="12" t="s">
        <v>600</v>
      </c>
      <c r="G227" s="21">
        <v>2018</v>
      </c>
      <c r="H227" s="19" t="s">
        <v>609</v>
      </c>
      <c r="I227" s="19" t="s">
        <v>820</v>
      </c>
      <c r="J227" s="20">
        <v>3535000</v>
      </c>
      <c r="K227" s="12"/>
      <c r="L227" s="12"/>
      <c r="M227" s="12"/>
      <c r="N227" s="24">
        <v>1</v>
      </c>
      <c r="O227" s="16">
        <f t="shared" si="3"/>
        <v>3535000</v>
      </c>
      <c r="P227" s="16" t="s">
        <v>1466</v>
      </c>
      <c r="Q227" s="20"/>
    </row>
    <row r="228" spans="1:17" s="45" customFormat="1" ht="38.25" customHeight="1">
      <c r="A228" s="12">
        <v>167</v>
      </c>
      <c r="B228" s="12" t="s">
        <v>610</v>
      </c>
      <c r="C228" s="17" t="s">
        <v>142</v>
      </c>
      <c r="D228" s="17" t="s">
        <v>55</v>
      </c>
      <c r="E228" s="26" t="s">
        <v>611</v>
      </c>
      <c r="F228" s="12" t="s">
        <v>600</v>
      </c>
      <c r="G228" s="21">
        <v>2016</v>
      </c>
      <c r="H228" s="19" t="s">
        <v>612</v>
      </c>
      <c r="I228" s="19" t="s">
        <v>821</v>
      </c>
      <c r="J228" s="20">
        <v>3535000</v>
      </c>
      <c r="K228" s="12"/>
      <c r="L228" s="12"/>
      <c r="M228" s="12"/>
      <c r="N228" s="24">
        <v>1</v>
      </c>
      <c r="O228" s="16">
        <f t="shared" si="3"/>
        <v>3535000</v>
      </c>
      <c r="P228" s="16" t="s">
        <v>1466</v>
      </c>
      <c r="Q228" s="20"/>
    </row>
    <row r="229" spans="1:17" s="45" customFormat="1" ht="38.25" customHeight="1">
      <c r="A229" s="12">
        <v>168</v>
      </c>
      <c r="B229" s="12" t="s">
        <v>613</v>
      </c>
      <c r="C229" s="17" t="s">
        <v>0</v>
      </c>
      <c r="D229" s="17" t="s">
        <v>614</v>
      </c>
      <c r="E229" s="26" t="s">
        <v>615</v>
      </c>
      <c r="F229" s="12" t="s">
        <v>600</v>
      </c>
      <c r="G229" s="21" t="s">
        <v>770</v>
      </c>
      <c r="H229" s="19" t="s">
        <v>616</v>
      </c>
      <c r="I229" s="19" t="s">
        <v>822</v>
      </c>
      <c r="J229" s="20">
        <f>4001780+38220</f>
        <v>4040000</v>
      </c>
      <c r="K229" s="12"/>
      <c r="L229" s="12"/>
      <c r="M229" s="12"/>
      <c r="N229" s="24">
        <v>1</v>
      </c>
      <c r="O229" s="16">
        <f t="shared" si="3"/>
        <v>4040000</v>
      </c>
      <c r="P229" s="16" t="s">
        <v>1466</v>
      </c>
      <c r="Q229" s="20"/>
    </row>
    <row r="230" spans="1:17" s="45" customFormat="1" ht="38.25" customHeight="1">
      <c r="A230" s="12">
        <v>169</v>
      </c>
      <c r="B230" s="12" t="s">
        <v>617</v>
      </c>
      <c r="C230" s="17" t="s">
        <v>44</v>
      </c>
      <c r="D230" s="17" t="s">
        <v>618</v>
      </c>
      <c r="E230" s="26" t="s">
        <v>619</v>
      </c>
      <c r="F230" s="12" t="s">
        <v>600</v>
      </c>
      <c r="G230" s="21">
        <v>2019</v>
      </c>
      <c r="H230" s="19" t="s">
        <v>620</v>
      </c>
      <c r="I230" s="19" t="s">
        <v>823</v>
      </c>
      <c r="J230" s="20">
        <v>3535000</v>
      </c>
      <c r="K230" s="12"/>
      <c r="L230" s="12"/>
      <c r="M230" s="12"/>
      <c r="N230" s="24">
        <v>1</v>
      </c>
      <c r="O230" s="16">
        <f t="shared" si="3"/>
        <v>3535000</v>
      </c>
      <c r="P230" s="16" t="s">
        <v>1466</v>
      </c>
      <c r="Q230" s="20"/>
    </row>
    <row r="231" spans="1:17" s="45" customFormat="1" ht="38.25" customHeight="1">
      <c r="A231" s="12">
        <v>170</v>
      </c>
      <c r="B231" s="12" t="s">
        <v>621</v>
      </c>
      <c r="C231" s="17" t="s">
        <v>622</v>
      </c>
      <c r="D231" s="17" t="s">
        <v>42</v>
      </c>
      <c r="E231" s="26" t="s">
        <v>623</v>
      </c>
      <c r="F231" s="12" t="s">
        <v>600</v>
      </c>
      <c r="G231" s="21" t="s">
        <v>770</v>
      </c>
      <c r="H231" s="19" t="s">
        <v>624</v>
      </c>
      <c r="I231" s="19" t="s">
        <v>824</v>
      </c>
      <c r="J231" s="20">
        <v>8270780</v>
      </c>
      <c r="K231" s="12"/>
      <c r="L231" s="12"/>
      <c r="M231" s="12"/>
      <c r="N231" s="24">
        <v>1</v>
      </c>
      <c r="O231" s="16">
        <f t="shared" si="3"/>
        <v>8270780</v>
      </c>
      <c r="P231" s="16" t="s">
        <v>1466</v>
      </c>
      <c r="Q231" s="20"/>
    </row>
    <row r="232" spans="1:17" s="45" customFormat="1" ht="38.25" customHeight="1">
      <c r="A232" s="12">
        <v>171</v>
      </c>
      <c r="B232" s="12" t="s">
        <v>625</v>
      </c>
      <c r="C232" s="17" t="s">
        <v>626</v>
      </c>
      <c r="D232" s="17" t="s">
        <v>42</v>
      </c>
      <c r="E232" s="26">
        <v>38504</v>
      </c>
      <c r="F232" s="12" t="s">
        <v>600</v>
      </c>
      <c r="G232" s="21" t="s">
        <v>770</v>
      </c>
      <c r="H232" s="19" t="s">
        <v>775</v>
      </c>
      <c r="I232" s="19" t="s">
        <v>825</v>
      </c>
      <c r="J232" s="20">
        <v>3534780</v>
      </c>
      <c r="K232" s="12"/>
      <c r="L232" s="12"/>
      <c r="M232" s="12"/>
      <c r="N232" s="24">
        <v>1</v>
      </c>
      <c r="O232" s="16">
        <f t="shared" si="3"/>
        <v>3534780</v>
      </c>
      <c r="P232" s="16" t="s">
        <v>1466</v>
      </c>
      <c r="Q232" s="20"/>
    </row>
    <row r="233" spans="1:17" s="45" customFormat="1" ht="38.25" customHeight="1">
      <c r="A233" s="12">
        <v>172</v>
      </c>
      <c r="B233" s="12" t="s">
        <v>978</v>
      </c>
      <c r="C233" s="17" t="s">
        <v>979</v>
      </c>
      <c r="D233" s="17" t="s">
        <v>19</v>
      </c>
      <c r="E233" s="26">
        <v>38354</v>
      </c>
      <c r="F233" s="12" t="s">
        <v>627</v>
      </c>
      <c r="G233" s="21">
        <v>2020</v>
      </c>
      <c r="H233" s="19" t="s">
        <v>980</v>
      </c>
      <c r="I233" s="19" t="s">
        <v>995</v>
      </c>
      <c r="J233" s="20">
        <v>2840000</v>
      </c>
      <c r="K233" s="12"/>
      <c r="L233" s="12"/>
      <c r="M233" s="12"/>
      <c r="N233" s="24" t="s">
        <v>22</v>
      </c>
      <c r="O233" s="16">
        <f t="shared" si="3"/>
        <v>2840000</v>
      </c>
      <c r="P233" s="16" t="s">
        <v>1466</v>
      </c>
      <c r="Q233" s="20"/>
    </row>
    <row r="234" spans="1:17" s="45" customFormat="1" ht="38.25" customHeight="1">
      <c r="A234" s="12">
        <v>173</v>
      </c>
      <c r="B234" s="12" t="s">
        <v>628</v>
      </c>
      <c r="C234" s="17" t="s">
        <v>629</v>
      </c>
      <c r="D234" s="17" t="s">
        <v>36</v>
      </c>
      <c r="E234" s="26" t="s">
        <v>630</v>
      </c>
      <c r="F234" s="12" t="s">
        <v>627</v>
      </c>
      <c r="G234" s="21" t="s">
        <v>770</v>
      </c>
      <c r="H234" s="19" t="s">
        <v>631</v>
      </c>
      <c r="I234" s="19" t="s">
        <v>826</v>
      </c>
      <c r="J234" s="20">
        <v>2840000</v>
      </c>
      <c r="K234" s="12"/>
      <c r="L234" s="12"/>
      <c r="M234" s="12"/>
      <c r="N234" s="24">
        <v>1</v>
      </c>
      <c r="O234" s="16">
        <f t="shared" si="3"/>
        <v>2840000</v>
      </c>
      <c r="P234" s="16" t="s">
        <v>1466</v>
      </c>
      <c r="Q234" s="20"/>
    </row>
    <row r="235" spans="1:17" s="45" customFormat="1" ht="38.25" customHeight="1">
      <c r="A235" s="12">
        <v>174</v>
      </c>
      <c r="B235" s="12" t="s">
        <v>632</v>
      </c>
      <c r="C235" s="17" t="s">
        <v>633</v>
      </c>
      <c r="D235" s="17" t="s">
        <v>516</v>
      </c>
      <c r="E235" s="26" t="s">
        <v>634</v>
      </c>
      <c r="F235" s="12" t="s">
        <v>627</v>
      </c>
      <c r="G235" s="21">
        <v>2018</v>
      </c>
      <c r="H235" s="19" t="s">
        <v>635</v>
      </c>
      <c r="I235" s="19" t="s">
        <v>828</v>
      </c>
      <c r="J235" s="20">
        <v>6010000</v>
      </c>
      <c r="K235" s="12"/>
      <c r="L235" s="12"/>
      <c r="M235" s="12"/>
      <c r="N235" s="24">
        <v>1</v>
      </c>
      <c r="O235" s="16">
        <f t="shared" si="3"/>
        <v>6010000</v>
      </c>
      <c r="P235" s="16" t="s">
        <v>1466</v>
      </c>
      <c r="Q235" s="20"/>
    </row>
    <row r="236" spans="1:17" s="45" customFormat="1" ht="38.25" customHeight="1">
      <c r="A236" s="12">
        <v>175</v>
      </c>
      <c r="B236" s="12" t="s">
        <v>779</v>
      </c>
      <c r="C236" s="17" t="s">
        <v>780</v>
      </c>
      <c r="D236" s="17" t="s">
        <v>7</v>
      </c>
      <c r="E236" s="26" t="s">
        <v>781</v>
      </c>
      <c r="F236" s="12" t="s">
        <v>627</v>
      </c>
      <c r="G236" s="21" t="s">
        <v>770</v>
      </c>
      <c r="H236" s="19" t="s">
        <v>782</v>
      </c>
      <c r="I236" s="19" t="s">
        <v>827</v>
      </c>
      <c r="J236" s="20">
        <v>2840000</v>
      </c>
      <c r="K236" s="12"/>
      <c r="L236" s="12"/>
      <c r="M236" s="12"/>
      <c r="N236" s="24">
        <v>1</v>
      </c>
      <c r="O236" s="16">
        <f t="shared" si="3"/>
        <v>2840000</v>
      </c>
      <c r="P236" s="16" t="s">
        <v>1466</v>
      </c>
      <c r="Q236" s="20"/>
    </row>
    <row r="237" spans="1:17" s="45" customFormat="1" ht="38.25" customHeight="1">
      <c r="A237" s="12">
        <v>176</v>
      </c>
      <c r="B237" s="12" t="s">
        <v>1202</v>
      </c>
      <c r="C237" s="17" t="s">
        <v>1203</v>
      </c>
      <c r="D237" s="17" t="s">
        <v>1042</v>
      </c>
      <c r="E237" s="26" t="s">
        <v>1204</v>
      </c>
      <c r="F237" s="12" t="s">
        <v>627</v>
      </c>
      <c r="G237" s="21" t="s">
        <v>770</v>
      </c>
      <c r="H237" s="19" t="s">
        <v>1205</v>
      </c>
      <c r="I237" s="19" t="s">
        <v>1206</v>
      </c>
      <c r="J237" s="20">
        <v>4065000</v>
      </c>
      <c r="K237" s="12"/>
      <c r="L237" s="12"/>
      <c r="M237" s="12"/>
      <c r="N237" s="24">
        <v>1</v>
      </c>
      <c r="O237" s="16">
        <f t="shared" si="3"/>
        <v>4065000</v>
      </c>
      <c r="P237" s="16" t="s">
        <v>1466</v>
      </c>
      <c r="Q237" s="20"/>
    </row>
    <row r="238" spans="1:17" s="45" customFormat="1" ht="38.25" customHeight="1">
      <c r="A238" s="12">
        <v>177</v>
      </c>
      <c r="B238" s="12" t="s">
        <v>636</v>
      </c>
      <c r="C238" s="17" t="s">
        <v>637</v>
      </c>
      <c r="D238" s="17" t="s">
        <v>27</v>
      </c>
      <c r="E238" s="26" t="s">
        <v>638</v>
      </c>
      <c r="F238" s="12" t="s">
        <v>627</v>
      </c>
      <c r="G238" s="21">
        <v>2019</v>
      </c>
      <c r="H238" s="64" t="s">
        <v>1469</v>
      </c>
      <c r="I238" s="19" t="s">
        <v>829</v>
      </c>
      <c r="J238" s="20">
        <v>2840000</v>
      </c>
      <c r="K238" s="12"/>
      <c r="L238" s="12"/>
      <c r="M238" s="12"/>
      <c r="N238" s="24">
        <v>1</v>
      </c>
      <c r="O238" s="16">
        <f t="shared" si="3"/>
        <v>2840000</v>
      </c>
      <c r="P238" s="16" t="s">
        <v>1466</v>
      </c>
      <c r="Q238" s="20"/>
    </row>
    <row r="239" spans="1:17" s="45" customFormat="1" ht="38.25" customHeight="1">
      <c r="A239" s="12">
        <v>178</v>
      </c>
      <c r="B239" s="12" t="s">
        <v>975</v>
      </c>
      <c r="C239" s="17" t="s">
        <v>976</v>
      </c>
      <c r="D239" s="17" t="s">
        <v>27</v>
      </c>
      <c r="E239" s="26">
        <v>38636</v>
      </c>
      <c r="F239" s="12" t="s">
        <v>627</v>
      </c>
      <c r="G239" s="21" t="s">
        <v>770</v>
      </c>
      <c r="H239" s="19" t="s">
        <v>977</v>
      </c>
      <c r="I239" s="19" t="s">
        <v>996</v>
      </c>
      <c r="J239" s="20">
        <v>2070000</v>
      </c>
      <c r="K239" s="12"/>
      <c r="L239" s="12"/>
      <c r="M239" s="12"/>
      <c r="N239" s="24" t="s">
        <v>22</v>
      </c>
      <c r="O239" s="16">
        <f t="shared" si="3"/>
        <v>2070000</v>
      </c>
      <c r="P239" s="16" t="s">
        <v>1466</v>
      </c>
      <c r="Q239" s="20"/>
    </row>
    <row r="240" spans="1:17" s="45" customFormat="1" ht="38.25" customHeight="1">
      <c r="A240" s="12">
        <v>179</v>
      </c>
      <c r="B240" s="12" t="s">
        <v>639</v>
      </c>
      <c r="C240" s="17" t="s">
        <v>640</v>
      </c>
      <c r="D240" s="17" t="s">
        <v>54</v>
      </c>
      <c r="E240" s="26" t="s">
        <v>641</v>
      </c>
      <c r="F240" s="12" t="s">
        <v>627</v>
      </c>
      <c r="G240" s="21" t="s">
        <v>770</v>
      </c>
      <c r="H240" s="19" t="s">
        <v>642</v>
      </c>
      <c r="I240" s="19" t="s">
        <v>830</v>
      </c>
      <c r="J240" s="20">
        <v>6465000</v>
      </c>
      <c r="K240" s="12"/>
      <c r="L240" s="12"/>
      <c r="M240" s="12"/>
      <c r="N240" s="24">
        <v>1</v>
      </c>
      <c r="O240" s="16">
        <f t="shared" si="3"/>
        <v>6465000</v>
      </c>
      <c r="P240" s="16" t="s">
        <v>1466</v>
      </c>
      <c r="Q240" s="20"/>
    </row>
    <row r="241" spans="1:17" s="45" customFormat="1" ht="38.25" customHeight="1">
      <c r="A241" s="12">
        <v>180</v>
      </c>
      <c r="B241" s="12" t="s">
        <v>644</v>
      </c>
      <c r="C241" s="17" t="s">
        <v>645</v>
      </c>
      <c r="D241" s="17" t="s">
        <v>113</v>
      </c>
      <c r="E241" s="26" t="s">
        <v>646</v>
      </c>
      <c r="F241" s="12" t="s">
        <v>627</v>
      </c>
      <c r="G241" s="21" t="s">
        <v>770</v>
      </c>
      <c r="H241" s="19" t="s">
        <v>776</v>
      </c>
      <c r="I241" s="19" t="s">
        <v>831</v>
      </c>
      <c r="J241" s="20">
        <v>6275000</v>
      </c>
      <c r="K241" s="12"/>
      <c r="L241" s="12"/>
      <c r="M241" s="12"/>
      <c r="N241" s="24">
        <v>1</v>
      </c>
      <c r="O241" s="16">
        <f t="shared" si="3"/>
        <v>6275000</v>
      </c>
      <c r="P241" s="16" t="s">
        <v>1466</v>
      </c>
      <c r="Q241" s="20"/>
    </row>
    <row r="242" spans="1:17" s="45" customFormat="1" ht="38.25" customHeight="1">
      <c r="A242" s="12">
        <v>181</v>
      </c>
      <c r="B242" s="12" t="s">
        <v>651</v>
      </c>
      <c r="C242" s="17" t="s">
        <v>652</v>
      </c>
      <c r="D242" s="17" t="s">
        <v>28</v>
      </c>
      <c r="E242" s="26" t="s">
        <v>653</v>
      </c>
      <c r="F242" s="12" t="s">
        <v>627</v>
      </c>
      <c r="G242" s="21" t="s">
        <v>770</v>
      </c>
      <c r="H242" s="19" t="s">
        <v>654</v>
      </c>
      <c r="I242" s="19" t="s">
        <v>833</v>
      </c>
      <c r="J242" s="20">
        <v>280000</v>
      </c>
      <c r="K242" s="12"/>
      <c r="L242" s="12"/>
      <c r="M242" s="12"/>
      <c r="N242" s="24">
        <v>1</v>
      </c>
      <c r="O242" s="16">
        <f t="shared" si="3"/>
        <v>280000</v>
      </c>
      <c r="P242" s="16" t="s">
        <v>1466</v>
      </c>
      <c r="Q242" s="20"/>
    </row>
    <row r="243" spans="1:17" s="45" customFormat="1" ht="38.25" customHeight="1">
      <c r="A243" s="12">
        <v>182</v>
      </c>
      <c r="B243" s="12" t="s">
        <v>647</v>
      </c>
      <c r="C243" s="17" t="s">
        <v>648</v>
      </c>
      <c r="D243" s="17" t="s">
        <v>81</v>
      </c>
      <c r="E243" s="26" t="s">
        <v>649</v>
      </c>
      <c r="F243" s="12" t="s">
        <v>627</v>
      </c>
      <c r="G243" s="21" t="s">
        <v>770</v>
      </c>
      <c r="H243" s="19" t="s">
        <v>650</v>
      </c>
      <c r="I243" s="19" t="s">
        <v>832</v>
      </c>
      <c r="J243" s="20">
        <v>7260000</v>
      </c>
      <c r="K243" s="12"/>
      <c r="L243" s="12"/>
      <c r="M243" s="12"/>
      <c r="N243" s="24">
        <v>1</v>
      </c>
      <c r="O243" s="16">
        <f t="shared" si="3"/>
        <v>7260000</v>
      </c>
      <c r="P243" s="16" t="s">
        <v>1466</v>
      </c>
      <c r="Q243" s="20"/>
    </row>
    <row r="244" spans="1:17" s="45" customFormat="1" ht="38.25" customHeight="1">
      <c r="A244" s="12">
        <v>183</v>
      </c>
      <c r="B244" s="12" t="s">
        <v>655</v>
      </c>
      <c r="C244" s="17" t="s">
        <v>656</v>
      </c>
      <c r="D244" s="17" t="s">
        <v>24</v>
      </c>
      <c r="E244" s="26" t="s">
        <v>657</v>
      </c>
      <c r="F244" s="12" t="s">
        <v>627</v>
      </c>
      <c r="G244" s="21" t="s">
        <v>770</v>
      </c>
      <c r="H244" s="19" t="s">
        <v>834</v>
      </c>
      <c r="I244" s="19" t="s">
        <v>835</v>
      </c>
      <c r="J244" s="20">
        <v>6515000</v>
      </c>
      <c r="K244" s="12"/>
      <c r="L244" s="12"/>
      <c r="M244" s="12"/>
      <c r="N244" s="24">
        <v>1</v>
      </c>
      <c r="O244" s="16">
        <f t="shared" si="3"/>
        <v>6515000</v>
      </c>
      <c r="P244" s="16" t="s">
        <v>1466</v>
      </c>
      <c r="Q244" s="20"/>
    </row>
    <row r="245" spans="1:17" s="45" customFormat="1" ht="38.25" customHeight="1">
      <c r="A245" s="12">
        <v>184</v>
      </c>
      <c r="B245" s="12" t="s">
        <v>658</v>
      </c>
      <c r="C245" s="17" t="s">
        <v>659</v>
      </c>
      <c r="D245" s="17" t="s">
        <v>292</v>
      </c>
      <c r="E245" s="26" t="s">
        <v>660</v>
      </c>
      <c r="F245" s="12" t="s">
        <v>627</v>
      </c>
      <c r="G245" s="21" t="s">
        <v>770</v>
      </c>
      <c r="H245" s="19" t="s">
        <v>661</v>
      </c>
      <c r="I245" s="19" t="s">
        <v>836</v>
      </c>
      <c r="J245" s="20">
        <v>745000</v>
      </c>
      <c r="K245" s="12"/>
      <c r="L245" s="12"/>
      <c r="M245" s="12"/>
      <c r="N245" s="24">
        <v>1</v>
      </c>
      <c r="O245" s="16">
        <f t="shared" si="3"/>
        <v>745000</v>
      </c>
      <c r="P245" s="16" t="s">
        <v>1466</v>
      </c>
      <c r="Q245" s="20"/>
    </row>
    <row r="246" spans="1:17" s="45" customFormat="1" ht="38.25" customHeight="1">
      <c r="A246" s="12">
        <v>185</v>
      </c>
      <c r="B246" s="12" t="s">
        <v>663</v>
      </c>
      <c r="C246" s="17" t="s">
        <v>664</v>
      </c>
      <c r="D246" s="17" t="s">
        <v>19</v>
      </c>
      <c r="E246" s="26" t="s">
        <v>665</v>
      </c>
      <c r="F246" s="12" t="s">
        <v>662</v>
      </c>
      <c r="G246" s="21" t="s">
        <v>770</v>
      </c>
      <c r="H246" s="19" t="s">
        <v>666</v>
      </c>
      <c r="I246" s="19" t="s">
        <v>837</v>
      </c>
      <c r="J246" s="20">
        <v>9090780</v>
      </c>
      <c r="K246" s="12"/>
      <c r="L246" s="12"/>
      <c r="M246" s="12"/>
      <c r="N246" s="24">
        <v>1</v>
      </c>
      <c r="O246" s="16">
        <f t="shared" si="3"/>
        <v>9090780</v>
      </c>
      <c r="P246" s="16" t="s">
        <v>1466</v>
      </c>
      <c r="Q246" s="20"/>
    </row>
    <row r="247" spans="1:17" s="45" customFormat="1" ht="38.25" customHeight="1">
      <c r="A247" s="12">
        <v>186</v>
      </c>
      <c r="B247" s="12" t="s">
        <v>673</v>
      </c>
      <c r="C247" s="17" t="s">
        <v>319</v>
      </c>
      <c r="D247" s="17" t="s">
        <v>34</v>
      </c>
      <c r="E247" s="26" t="s">
        <v>674</v>
      </c>
      <c r="F247" s="12" t="s">
        <v>662</v>
      </c>
      <c r="G247" s="21">
        <v>2019</v>
      </c>
      <c r="H247" s="19" t="s">
        <v>675</v>
      </c>
      <c r="I247" s="19" t="s">
        <v>839</v>
      </c>
      <c r="J247" s="20">
        <v>4860000</v>
      </c>
      <c r="K247" s="12"/>
      <c r="L247" s="12"/>
      <c r="M247" s="12"/>
      <c r="N247" s="24">
        <v>1</v>
      </c>
      <c r="O247" s="16">
        <f t="shared" si="3"/>
        <v>4860000</v>
      </c>
      <c r="P247" s="16" t="s">
        <v>1466</v>
      </c>
      <c r="Q247" s="20"/>
    </row>
    <row r="248" spans="1:17" s="45" customFormat="1" ht="38.25" customHeight="1">
      <c r="A248" s="12">
        <v>187</v>
      </c>
      <c r="B248" s="12" t="s">
        <v>668</v>
      </c>
      <c r="C248" s="17" t="s">
        <v>669</v>
      </c>
      <c r="D248" s="17" t="s">
        <v>670</v>
      </c>
      <c r="E248" s="26" t="s">
        <v>671</v>
      </c>
      <c r="F248" s="12" t="s">
        <v>662</v>
      </c>
      <c r="G248" s="21">
        <v>2015</v>
      </c>
      <c r="H248" s="19" t="s">
        <v>672</v>
      </c>
      <c r="I248" s="19" t="s">
        <v>838</v>
      </c>
      <c r="J248" s="20">
        <v>4861780</v>
      </c>
      <c r="K248" s="12"/>
      <c r="L248" s="12"/>
      <c r="M248" s="12"/>
      <c r="N248" s="24">
        <v>1</v>
      </c>
      <c r="O248" s="16">
        <f t="shared" si="3"/>
        <v>4861780</v>
      </c>
      <c r="P248" s="16" t="s">
        <v>1466</v>
      </c>
      <c r="Q248" s="20"/>
    </row>
    <row r="249" spans="1:17" s="45" customFormat="1" ht="38.25" customHeight="1">
      <c r="A249" s="12">
        <v>188</v>
      </c>
      <c r="B249" s="12" t="s">
        <v>1239</v>
      </c>
      <c r="C249" s="17" t="s">
        <v>1240</v>
      </c>
      <c r="D249" s="17" t="s">
        <v>60</v>
      </c>
      <c r="E249" s="26" t="s">
        <v>1241</v>
      </c>
      <c r="F249" s="12" t="s">
        <v>662</v>
      </c>
      <c r="G249" s="21" t="s">
        <v>770</v>
      </c>
      <c r="H249" s="19" t="s">
        <v>1242</v>
      </c>
      <c r="I249" s="19" t="s">
        <v>1243</v>
      </c>
      <c r="J249" s="20">
        <v>4860000</v>
      </c>
      <c r="K249" s="12"/>
      <c r="L249" s="12"/>
      <c r="M249" s="12"/>
      <c r="N249" s="24">
        <v>1</v>
      </c>
      <c r="O249" s="16">
        <f t="shared" si="3"/>
        <v>4860000</v>
      </c>
      <c r="P249" s="16" t="s">
        <v>1466</v>
      </c>
      <c r="Q249" s="20"/>
    </row>
    <row r="250" spans="1:17" s="45" customFormat="1" ht="38.25" customHeight="1">
      <c r="A250" s="12">
        <v>189</v>
      </c>
      <c r="B250" s="12" t="s">
        <v>676</v>
      </c>
      <c r="C250" s="17" t="s">
        <v>99</v>
      </c>
      <c r="D250" s="17" t="s">
        <v>573</v>
      </c>
      <c r="E250" s="26" t="s">
        <v>677</v>
      </c>
      <c r="F250" s="12" t="s">
        <v>662</v>
      </c>
      <c r="G250" s="21" t="s">
        <v>770</v>
      </c>
      <c r="H250" s="19" t="s">
        <v>778</v>
      </c>
      <c r="I250" s="19" t="s">
        <v>840</v>
      </c>
      <c r="J250" s="20">
        <v>4860000</v>
      </c>
      <c r="K250" s="12"/>
      <c r="L250" s="12"/>
      <c r="M250" s="12"/>
      <c r="N250" s="24">
        <v>1</v>
      </c>
      <c r="O250" s="16">
        <f t="shared" si="3"/>
        <v>4860000</v>
      </c>
      <c r="P250" s="16" t="s">
        <v>1466</v>
      </c>
      <c r="Q250" s="20"/>
    </row>
    <row r="251" spans="1:17" s="45" customFormat="1" ht="38.25" customHeight="1">
      <c r="A251" s="12">
        <v>190</v>
      </c>
      <c r="B251" s="12" t="s">
        <v>678</v>
      </c>
      <c r="C251" s="17" t="s">
        <v>679</v>
      </c>
      <c r="D251" s="17" t="s">
        <v>475</v>
      </c>
      <c r="E251" s="26" t="s">
        <v>680</v>
      </c>
      <c r="F251" s="12" t="s">
        <v>662</v>
      </c>
      <c r="G251" s="21" t="s">
        <v>770</v>
      </c>
      <c r="H251" s="19" t="s">
        <v>787</v>
      </c>
      <c r="I251" s="19" t="s">
        <v>841</v>
      </c>
      <c r="J251" s="20">
        <v>4860780</v>
      </c>
      <c r="K251" s="12"/>
      <c r="L251" s="12"/>
      <c r="M251" s="12"/>
      <c r="N251" s="24">
        <v>1</v>
      </c>
      <c r="O251" s="16">
        <f t="shared" si="3"/>
        <v>4860780</v>
      </c>
      <c r="P251" s="16" t="s">
        <v>1466</v>
      </c>
      <c r="Q251" s="20"/>
    </row>
    <row r="252" spans="1:17" s="45" customFormat="1" ht="38.25" customHeight="1">
      <c r="A252" s="12">
        <v>191</v>
      </c>
      <c r="B252" s="12" t="s">
        <v>681</v>
      </c>
      <c r="C252" s="17" t="s">
        <v>682</v>
      </c>
      <c r="D252" s="17" t="s">
        <v>683</v>
      </c>
      <c r="E252" s="26" t="s">
        <v>684</v>
      </c>
      <c r="F252" s="12" t="s">
        <v>662</v>
      </c>
      <c r="G252" s="21">
        <v>2015</v>
      </c>
      <c r="H252" s="19" t="s">
        <v>685</v>
      </c>
      <c r="I252" s="19" t="s">
        <v>842</v>
      </c>
      <c r="J252" s="20">
        <v>4860000</v>
      </c>
      <c r="K252" s="12"/>
      <c r="L252" s="12"/>
      <c r="M252" s="12"/>
      <c r="N252" s="24">
        <v>1</v>
      </c>
      <c r="O252" s="16">
        <f t="shared" si="3"/>
        <v>4860000</v>
      </c>
      <c r="P252" s="16" t="s">
        <v>1466</v>
      </c>
      <c r="Q252" s="20"/>
    </row>
    <row r="253" spans="1:17" s="45" customFormat="1" ht="38.25" customHeight="1">
      <c r="A253" s="12">
        <v>192</v>
      </c>
      <c r="B253" s="12" t="s">
        <v>984</v>
      </c>
      <c r="C253" s="17" t="s">
        <v>985</v>
      </c>
      <c r="D253" s="17" t="s">
        <v>84</v>
      </c>
      <c r="E253" s="26">
        <v>38596</v>
      </c>
      <c r="F253" s="12" t="s">
        <v>662</v>
      </c>
      <c r="G253" s="21" t="s">
        <v>770</v>
      </c>
      <c r="H253" s="19" t="s">
        <v>986</v>
      </c>
      <c r="I253" s="19" t="s">
        <v>997</v>
      </c>
      <c r="J253" s="20">
        <v>4860000</v>
      </c>
      <c r="K253" s="12"/>
      <c r="L253" s="12"/>
      <c r="M253" s="12"/>
      <c r="N253" s="24" t="s">
        <v>22</v>
      </c>
      <c r="O253" s="16">
        <f t="shared" si="3"/>
        <v>4860000</v>
      </c>
      <c r="P253" s="16" t="s">
        <v>1466</v>
      </c>
      <c r="Q253" s="20"/>
    </row>
    <row r="254" spans="1:17" s="45" customFormat="1" ht="38.25" customHeight="1">
      <c r="A254" s="12">
        <v>193</v>
      </c>
      <c r="B254" s="12" t="s">
        <v>1244</v>
      </c>
      <c r="C254" s="17" t="s">
        <v>1245</v>
      </c>
      <c r="D254" s="17" t="s">
        <v>1246</v>
      </c>
      <c r="E254" s="26" t="s">
        <v>1080</v>
      </c>
      <c r="F254" s="12" t="s">
        <v>662</v>
      </c>
      <c r="G254" s="21" t="s">
        <v>770</v>
      </c>
      <c r="H254" s="19" t="s">
        <v>1247</v>
      </c>
      <c r="I254" s="19" t="s">
        <v>1248</v>
      </c>
      <c r="J254" s="20">
        <v>4860000</v>
      </c>
      <c r="K254" s="12"/>
      <c r="L254" s="12"/>
      <c r="M254" s="12"/>
      <c r="N254" s="24">
        <v>1</v>
      </c>
      <c r="O254" s="16">
        <f aca="true" t="shared" si="4" ref="O254:O285">(J254-K254-L254-M254)*N254</f>
        <v>4860000</v>
      </c>
      <c r="P254" s="16" t="s">
        <v>1466</v>
      </c>
      <c r="Q254" s="20"/>
    </row>
    <row r="255" spans="1:17" s="45" customFormat="1" ht="38.25" customHeight="1">
      <c r="A255" s="12">
        <v>194</v>
      </c>
      <c r="B255" s="12" t="s">
        <v>1334</v>
      </c>
      <c r="C255" s="17" t="s">
        <v>1335</v>
      </c>
      <c r="D255" s="17" t="s">
        <v>158</v>
      </c>
      <c r="E255" s="26">
        <v>38327</v>
      </c>
      <c r="F255" s="12" t="s">
        <v>662</v>
      </c>
      <c r="G255" s="21">
        <v>2019</v>
      </c>
      <c r="H255" s="19">
        <v>281378813</v>
      </c>
      <c r="I255" s="19" t="s">
        <v>1336</v>
      </c>
      <c r="J255" s="20">
        <v>4860000</v>
      </c>
      <c r="K255" s="12"/>
      <c r="L255" s="12"/>
      <c r="M255" s="12"/>
      <c r="N255" s="24" t="s">
        <v>22</v>
      </c>
      <c r="O255" s="16">
        <f t="shared" si="4"/>
        <v>4860000</v>
      </c>
      <c r="P255" s="16" t="s">
        <v>1466</v>
      </c>
      <c r="Q255" s="20"/>
    </row>
    <row r="256" spans="1:17" s="45" customFormat="1" ht="38.25" customHeight="1">
      <c r="A256" s="12">
        <v>195</v>
      </c>
      <c r="B256" s="12" t="s">
        <v>1008</v>
      </c>
      <c r="C256" s="17" t="s">
        <v>1009</v>
      </c>
      <c r="D256" s="17" t="s">
        <v>6</v>
      </c>
      <c r="E256" s="26" t="s">
        <v>1010</v>
      </c>
      <c r="F256" s="12" t="s">
        <v>662</v>
      </c>
      <c r="G256" s="21" t="s">
        <v>770</v>
      </c>
      <c r="H256" s="19" t="s">
        <v>1011</v>
      </c>
      <c r="I256" s="19" t="s">
        <v>1012</v>
      </c>
      <c r="J256" s="20">
        <v>4860000</v>
      </c>
      <c r="K256" s="12"/>
      <c r="L256" s="12"/>
      <c r="M256" s="12"/>
      <c r="N256" s="24">
        <v>1</v>
      </c>
      <c r="O256" s="16">
        <f t="shared" si="4"/>
        <v>4860000</v>
      </c>
      <c r="P256" s="16" t="s">
        <v>1466</v>
      </c>
      <c r="Q256" s="20"/>
    </row>
    <row r="257" spans="1:17" s="45" customFormat="1" ht="38.25" customHeight="1">
      <c r="A257" s="12">
        <v>196</v>
      </c>
      <c r="B257" s="12" t="s">
        <v>686</v>
      </c>
      <c r="C257" s="17" t="s">
        <v>77</v>
      </c>
      <c r="D257" s="17" t="s">
        <v>43</v>
      </c>
      <c r="E257" s="26" t="s">
        <v>687</v>
      </c>
      <c r="F257" s="12" t="s">
        <v>662</v>
      </c>
      <c r="G257" s="21" t="s">
        <v>770</v>
      </c>
      <c r="H257" s="19" t="s">
        <v>688</v>
      </c>
      <c r="I257" s="19" t="s">
        <v>843</v>
      </c>
      <c r="J257" s="20">
        <v>4860000</v>
      </c>
      <c r="K257" s="12"/>
      <c r="L257" s="12"/>
      <c r="M257" s="12"/>
      <c r="N257" s="24">
        <v>1</v>
      </c>
      <c r="O257" s="16">
        <f t="shared" si="4"/>
        <v>4860000</v>
      </c>
      <c r="P257" s="16" t="s">
        <v>1466</v>
      </c>
      <c r="Q257" s="20"/>
    </row>
    <row r="258" spans="1:17" s="45" customFormat="1" ht="38.25" customHeight="1">
      <c r="A258" s="12">
        <v>197</v>
      </c>
      <c r="B258" s="12" t="s">
        <v>689</v>
      </c>
      <c r="C258" s="17" t="s">
        <v>690</v>
      </c>
      <c r="D258" s="17" t="s">
        <v>50</v>
      </c>
      <c r="E258" s="26" t="s">
        <v>691</v>
      </c>
      <c r="F258" s="12" t="s">
        <v>662</v>
      </c>
      <c r="G258" s="21" t="s">
        <v>770</v>
      </c>
      <c r="H258" s="19" t="s">
        <v>692</v>
      </c>
      <c r="I258" s="19" t="s">
        <v>844</v>
      </c>
      <c r="J258" s="20">
        <v>4860000</v>
      </c>
      <c r="K258" s="12"/>
      <c r="L258" s="12"/>
      <c r="M258" s="12"/>
      <c r="N258" s="24">
        <v>1</v>
      </c>
      <c r="O258" s="16">
        <f t="shared" si="4"/>
        <v>4860000</v>
      </c>
      <c r="P258" s="16" t="s">
        <v>1466</v>
      </c>
      <c r="Q258" s="20"/>
    </row>
    <row r="259" spans="1:17" s="45" customFormat="1" ht="38.25" customHeight="1">
      <c r="A259" s="12">
        <v>198</v>
      </c>
      <c r="B259" s="12" t="s">
        <v>987</v>
      </c>
      <c r="C259" s="17" t="s">
        <v>988</v>
      </c>
      <c r="D259" s="17" t="s">
        <v>511</v>
      </c>
      <c r="E259" s="26">
        <v>38307</v>
      </c>
      <c r="F259" s="12" t="s">
        <v>662</v>
      </c>
      <c r="G259" s="21">
        <v>2019</v>
      </c>
      <c r="H259" s="19" t="s">
        <v>989</v>
      </c>
      <c r="I259" s="19" t="s">
        <v>998</v>
      </c>
      <c r="J259" s="20">
        <v>4860000</v>
      </c>
      <c r="K259" s="12"/>
      <c r="L259" s="12"/>
      <c r="M259" s="12"/>
      <c r="N259" s="24" t="s">
        <v>22</v>
      </c>
      <c r="O259" s="16">
        <f t="shared" si="4"/>
        <v>4860000</v>
      </c>
      <c r="P259" s="16" t="s">
        <v>1466</v>
      </c>
      <c r="Q259" s="20"/>
    </row>
    <row r="260" spans="1:17" s="45" customFormat="1" ht="38.25" customHeight="1">
      <c r="A260" s="12">
        <v>199</v>
      </c>
      <c r="B260" s="12" t="s">
        <v>693</v>
      </c>
      <c r="C260" s="17" t="s">
        <v>694</v>
      </c>
      <c r="D260" s="17" t="s">
        <v>1</v>
      </c>
      <c r="E260" s="26" t="s">
        <v>695</v>
      </c>
      <c r="F260" s="12" t="s">
        <v>662</v>
      </c>
      <c r="G260" s="21">
        <v>2016</v>
      </c>
      <c r="H260" s="19" t="s">
        <v>696</v>
      </c>
      <c r="I260" s="19" t="s">
        <v>845</v>
      </c>
      <c r="J260" s="20">
        <v>4860000</v>
      </c>
      <c r="K260" s="12"/>
      <c r="L260" s="12"/>
      <c r="M260" s="12"/>
      <c r="N260" s="24">
        <v>1</v>
      </c>
      <c r="O260" s="16">
        <f t="shared" si="4"/>
        <v>4860000</v>
      </c>
      <c r="P260" s="16" t="s">
        <v>1466</v>
      </c>
      <c r="Q260" s="20"/>
    </row>
    <row r="261" spans="1:17" s="45" customFormat="1" ht="38.25" customHeight="1">
      <c r="A261" s="12">
        <v>200</v>
      </c>
      <c r="B261" s="12" t="s">
        <v>698</v>
      </c>
      <c r="C261" s="17" t="s">
        <v>699</v>
      </c>
      <c r="D261" s="17" t="s">
        <v>36</v>
      </c>
      <c r="E261" s="26" t="s">
        <v>700</v>
      </c>
      <c r="F261" s="12" t="s">
        <v>697</v>
      </c>
      <c r="G261" s="21" t="s">
        <v>770</v>
      </c>
      <c r="H261" s="19" t="s">
        <v>701</v>
      </c>
      <c r="I261" s="19" t="s">
        <v>846</v>
      </c>
      <c r="J261" s="20">
        <v>4860000</v>
      </c>
      <c r="K261" s="12"/>
      <c r="L261" s="12"/>
      <c r="M261" s="12"/>
      <c r="N261" s="24">
        <v>1</v>
      </c>
      <c r="O261" s="16">
        <f t="shared" si="4"/>
        <v>4860000</v>
      </c>
      <c r="P261" s="16" t="s">
        <v>1466</v>
      </c>
      <c r="Q261" s="20"/>
    </row>
    <row r="262" spans="1:17" s="45" customFormat="1" ht="38.25" customHeight="1">
      <c r="A262" s="12">
        <v>201</v>
      </c>
      <c r="B262" s="12" t="s">
        <v>702</v>
      </c>
      <c r="C262" s="17" t="s">
        <v>703</v>
      </c>
      <c r="D262" s="17" t="s">
        <v>36</v>
      </c>
      <c r="E262" s="26" t="s">
        <v>667</v>
      </c>
      <c r="F262" s="12" t="s">
        <v>697</v>
      </c>
      <c r="G262" s="21" t="s">
        <v>770</v>
      </c>
      <c r="H262" s="19" t="s">
        <v>704</v>
      </c>
      <c r="I262" s="19" t="s">
        <v>847</v>
      </c>
      <c r="J262" s="20">
        <v>4860000</v>
      </c>
      <c r="K262" s="12"/>
      <c r="L262" s="12"/>
      <c r="M262" s="12"/>
      <c r="N262" s="24">
        <v>1</v>
      </c>
      <c r="O262" s="16">
        <f t="shared" si="4"/>
        <v>4860000</v>
      </c>
      <c r="P262" s="16" t="s">
        <v>1466</v>
      </c>
      <c r="Q262" s="20"/>
    </row>
    <row r="263" spans="1:17" s="45" customFormat="1" ht="38.25" customHeight="1">
      <c r="A263" s="12">
        <v>202</v>
      </c>
      <c r="B263" s="12" t="s">
        <v>981</v>
      </c>
      <c r="C263" s="17" t="s">
        <v>982</v>
      </c>
      <c r="D263" s="17" t="s">
        <v>146</v>
      </c>
      <c r="E263" s="26">
        <v>36804</v>
      </c>
      <c r="F263" s="12" t="s">
        <v>697</v>
      </c>
      <c r="G263" s="21">
        <v>2017</v>
      </c>
      <c r="H263" s="19" t="s">
        <v>983</v>
      </c>
      <c r="I263" s="19" t="s">
        <v>999</v>
      </c>
      <c r="J263" s="20">
        <v>7335000</v>
      </c>
      <c r="K263" s="12"/>
      <c r="L263" s="12"/>
      <c r="M263" s="12"/>
      <c r="N263" s="24" t="s">
        <v>22</v>
      </c>
      <c r="O263" s="16">
        <f t="shared" si="4"/>
        <v>7335000</v>
      </c>
      <c r="P263" s="16" t="s">
        <v>1466</v>
      </c>
      <c r="Q263" s="20"/>
    </row>
    <row r="264" spans="1:17" s="45" customFormat="1" ht="38.25" customHeight="1">
      <c r="A264" s="12">
        <v>203</v>
      </c>
      <c r="B264" s="12" t="s">
        <v>784</v>
      </c>
      <c r="C264" s="17" t="s">
        <v>785</v>
      </c>
      <c r="D264" s="17" t="s">
        <v>89</v>
      </c>
      <c r="E264" s="26" t="s">
        <v>167</v>
      </c>
      <c r="F264" s="12" t="s">
        <v>697</v>
      </c>
      <c r="G264" s="21">
        <v>2018</v>
      </c>
      <c r="H264" s="19" t="s">
        <v>786</v>
      </c>
      <c r="I264" s="19" t="s">
        <v>877</v>
      </c>
      <c r="J264" s="20">
        <v>7335000</v>
      </c>
      <c r="K264" s="12"/>
      <c r="L264" s="12"/>
      <c r="M264" s="12"/>
      <c r="N264" s="24">
        <v>1</v>
      </c>
      <c r="O264" s="16">
        <f t="shared" si="4"/>
        <v>7335000</v>
      </c>
      <c r="P264" s="16" t="s">
        <v>1466</v>
      </c>
      <c r="Q264" s="20"/>
    </row>
    <row r="265" spans="1:17" s="45" customFormat="1" ht="38.25" customHeight="1">
      <c r="A265" s="12">
        <v>204</v>
      </c>
      <c r="B265" s="12" t="s">
        <v>706</v>
      </c>
      <c r="C265" s="17" t="s">
        <v>707</v>
      </c>
      <c r="D265" s="17" t="s">
        <v>62</v>
      </c>
      <c r="E265" s="26" t="s">
        <v>708</v>
      </c>
      <c r="F265" s="12" t="s">
        <v>697</v>
      </c>
      <c r="G265" s="21" t="s">
        <v>770</v>
      </c>
      <c r="H265" s="19" t="s">
        <v>709</v>
      </c>
      <c r="I265" s="19" t="s">
        <v>848</v>
      </c>
      <c r="J265" s="20">
        <v>7335000</v>
      </c>
      <c r="K265" s="12"/>
      <c r="L265" s="12"/>
      <c r="M265" s="12"/>
      <c r="N265" s="24">
        <v>1</v>
      </c>
      <c r="O265" s="16">
        <f t="shared" si="4"/>
        <v>7335000</v>
      </c>
      <c r="P265" s="16" t="s">
        <v>1466</v>
      </c>
      <c r="Q265" s="20"/>
    </row>
    <row r="266" spans="1:17" s="45" customFormat="1" ht="38.25" customHeight="1">
      <c r="A266" s="12">
        <v>205</v>
      </c>
      <c r="B266" s="12" t="s">
        <v>710</v>
      </c>
      <c r="C266" s="17" t="s">
        <v>44</v>
      </c>
      <c r="D266" s="17" t="s">
        <v>20</v>
      </c>
      <c r="E266" s="26" t="s">
        <v>711</v>
      </c>
      <c r="F266" s="12" t="s">
        <v>697</v>
      </c>
      <c r="G266" s="21" t="s">
        <v>770</v>
      </c>
      <c r="H266" s="19" t="s">
        <v>783</v>
      </c>
      <c r="I266" s="19" t="s">
        <v>849</v>
      </c>
      <c r="J266" s="20">
        <v>4860000</v>
      </c>
      <c r="K266" s="12"/>
      <c r="L266" s="12"/>
      <c r="M266" s="12"/>
      <c r="N266" s="24">
        <v>1</v>
      </c>
      <c r="O266" s="16">
        <f t="shared" si="4"/>
        <v>4860000</v>
      </c>
      <c r="P266" s="16" t="s">
        <v>1466</v>
      </c>
      <c r="Q266" s="20"/>
    </row>
    <row r="267" spans="1:17" s="45" customFormat="1" ht="38.25" customHeight="1">
      <c r="A267" s="12">
        <v>206</v>
      </c>
      <c r="B267" s="12" t="s">
        <v>712</v>
      </c>
      <c r="C267" s="17" t="s">
        <v>713</v>
      </c>
      <c r="D267" s="17" t="s">
        <v>714</v>
      </c>
      <c r="E267" s="26" t="s">
        <v>715</v>
      </c>
      <c r="F267" s="12" t="s">
        <v>697</v>
      </c>
      <c r="G267" s="21" t="s">
        <v>345</v>
      </c>
      <c r="H267" s="19" t="s">
        <v>716</v>
      </c>
      <c r="I267" s="19" t="s">
        <v>850</v>
      </c>
      <c r="J267" s="20">
        <v>8320000</v>
      </c>
      <c r="K267" s="12"/>
      <c r="L267" s="12"/>
      <c r="M267" s="12"/>
      <c r="N267" s="24">
        <v>1</v>
      </c>
      <c r="O267" s="16">
        <f t="shared" si="4"/>
        <v>8320000</v>
      </c>
      <c r="P267" s="16" t="s">
        <v>1466</v>
      </c>
      <c r="Q267" s="20"/>
    </row>
    <row r="268" spans="1:17" s="45" customFormat="1" ht="38.25" customHeight="1">
      <c r="A268" s="12">
        <v>207</v>
      </c>
      <c r="B268" s="12" t="s">
        <v>717</v>
      </c>
      <c r="C268" s="17" t="s">
        <v>718</v>
      </c>
      <c r="D268" s="17" t="s">
        <v>52</v>
      </c>
      <c r="E268" s="26" t="s">
        <v>719</v>
      </c>
      <c r="F268" s="12" t="s">
        <v>697</v>
      </c>
      <c r="G268" s="21" t="s">
        <v>345</v>
      </c>
      <c r="H268" s="19" t="s">
        <v>720</v>
      </c>
      <c r="I268" s="19" t="s">
        <v>851</v>
      </c>
      <c r="J268" s="20">
        <v>8320000</v>
      </c>
      <c r="K268" s="12"/>
      <c r="L268" s="12"/>
      <c r="M268" s="12"/>
      <c r="N268" s="24">
        <v>1</v>
      </c>
      <c r="O268" s="16">
        <f t="shared" si="4"/>
        <v>8320000</v>
      </c>
      <c r="P268" s="16" t="s">
        <v>1466</v>
      </c>
      <c r="Q268" s="20"/>
    </row>
    <row r="269" spans="1:17" s="45" customFormat="1" ht="38.25" customHeight="1">
      <c r="A269" s="12">
        <v>208</v>
      </c>
      <c r="B269" s="12" t="s">
        <v>990</v>
      </c>
      <c r="C269" s="17" t="s">
        <v>991</v>
      </c>
      <c r="D269" s="17" t="s">
        <v>42</v>
      </c>
      <c r="E269" s="26" t="s">
        <v>992</v>
      </c>
      <c r="F269" s="12" t="s">
        <v>697</v>
      </c>
      <c r="G269" s="21">
        <v>2020</v>
      </c>
      <c r="H269" s="19" t="s">
        <v>993</v>
      </c>
      <c r="I269" s="19" t="s">
        <v>1000</v>
      </c>
      <c r="J269" s="20">
        <v>4860000</v>
      </c>
      <c r="K269" s="12"/>
      <c r="L269" s="12"/>
      <c r="M269" s="12"/>
      <c r="N269" s="24" t="s">
        <v>22</v>
      </c>
      <c r="O269" s="16">
        <f t="shared" si="4"/>
        <v>4860000</v>
      </c>
      <c r="P269" s="16" t="s">
        <v>1466</v>
      </c>
      <c r="Q269" s="20"/>
    </row>
    <row r="270" spans="1:17" s="45" customFormat="1" ht="38.25" customHeight="1">
      <c r="A270" s="12">
        <v>209</v>
      </c>
      <c r="B270" s="12" t="s">
        <v>721</v>
      </c>
      <c r="C270" s="17" t="s">
        <v>722</v>
      </c>
      <c r="D270" s="17" t="s">
        <v>26</v>
      </c>
      <c r="E270" s="26" t="s">
        <v>643</v>
      </c>
      <c r="F270" s="12" t="s">
        <v>697</v>
      </c>
      <c r="G270" s="21">
        <v>2017</v>
      </c>
      <c r="H270" s="19" t="s">
        <v>723</v>
      </c>
      <c r="I270" s="19" t="s">
        <v>852</v>
      </c>
      <c r="J270" s="20">
        <v>4860000</v>
      </c>
      <c r="K270" s="12"/>
      <c r="L270" s="12"/>
      <c r="M270" s="12"/>
      <c r="N270" s="24">
        <v>1</v>
      </c>
      <c r="O270" s="16">
        <f t="shared" si="4"/>
        <v>4860000</v>
      </c>
      <c r="P270" s="16" t="s">
        <v>1466</v>
      </c>
      <c r="Q270" s="20"/>
    </row>
    <row r="271" spans="1:17" s="45" customFormat="1" ht="38.25" customHeight="1">
      <c r="A271" s="12">
        <v>210</v>
      </c>
      <c r="B271" s="12" t="s">
        <v>724</v>
      </c>
      <c r="C271" s="17" t="s">
        <v>725</v>
      </c>
      <c r="D271" s="17" t="s">
        <v>72</v>
      </c>
      <c r="E271" s="26" t="s">
        <v>726</v>
      </c>
      <c r="F271" s="12" t="s">
        <v>697</v>
      </c>
      <c r="G271" s="21" t="s">
        <v>770</v>
      </c>
      <c r="H271" s="19" t="s">
        <v>727</v>
      </c>
      <c r="I271" s="19" t="s">
        <v>853</v>
      </c>
      <c r="J271" s="20">
        <v>9090000</v>
      </c>
      <c r="K271" s="12"/>
      <c r="L271" s="12"/>
      <c r="M271" s="12"/>
      <c r="N271" s="24">
        <v>1</v>
      </c>
      <c r="O271" s="16">
        <f t="shared" si="4"/>
        <v>9090000</v>
      </c>
      <c r="P271" s="16" t="s">
        <v>1466</v>
      </c>
      <c r="Q271" s="20"/>
    </row>
    <row r="272" spans="1:17" s="45" customFormat="1" ht="38.25" customHeight="1">
      <c r="A272" s="12">
        <v>211</v>
      </c>
      <c r="B272" s="12" t="s">
        <v>728</v>
      </c>
      <c r="C272" s="17" t="s">
        <v>180</v>
      </c>
      <c r="D272" s="17" t="s">
        <v>100</v>
      </c>
      <c r="E272" s="26" t="s">
        <v>729</v>
      </c>
      <c r="F272" s="12" t="s">
        <v>697</v>
      </c>
      <c r="G272" s="21">
        <v>2017</v>
      </c>
      <c r="H272" s="19" t="s">
        <v>730</v>
      </c>
      <c r="I272" s="19" t="s">
        <v>854</v>
      </c>
      <c r="J272" s="20">
        <v>4860000</v>
      </c>
      <c r="K272" s="12"/>
      <c r="L272" s="12"/>
      <c r="M272" s="12"/>
      <c r="N272" s="24">
        <v>1</v>
      </c>
      <c r="O272" s="16">
        <f t="shared" si="4"/>
        <v>4860000</v>
      </c>
      <c r="P272" s="16" t="s">
        <v>1466</v>
      </c>
      <c r="Q272" s="20"/>
    </row>
    <row r="273" spans="1:17" s="45" customFormat="1" ht="38.25" customHeight="1">
      <c r="A273" s="12">
        <v>212</v>
      </c>
      <c r="B273" s="12" t="s">
        <v>731</v>
      </c>
      <c r="C273" s="17" t="s">
        <v>732</v>
      </c>
      <c r="D273" s="17" t="s">
        <v>19</v>
      </c>
      <c r="E273" s="26" t="s">
        <v>733</v>
      </c>
      <c r="F273" s="12" t="s">
        <v>734</v>
      </c>
      <c r="G273" s="21">
        <v>2017</v>
      </c>
      <c r="H273" s="19" t="s">
        <v>735</v>
      </c>
      <c r="I273" s="19" t="s">
        <v>855</v>
      </c>
      <c r="J273" s="20">
        <v>3030000</v>
      </c>
      <c r="K273" s="12"/>
      <c r="L273" s="12"/>
      <c r="M273" s="12"/>
      <c r="N273" s="24">
        <v>1</v>
      </c>
      <c r="O273" s="16">
        <f t="shared" si="4"/>
        <v>3030000</v>
      </c>
      <c r="P273" s="16" t="s">
        <v>1466</v>
      </c>
      <c r="Q273" s="20"/>
    </row>
    <row r="274" spans="1:17" s="45" customFormat="1" ht="38.25" customHeight="1">
      <c r="A274" s="12">
        <v>213</v>
      </c>
      <c r="B274" s="12" t="s">
        <v>737</v>
      </c>
      <c r="C274" s="17" t="s">
        <v>738</v>
      </c>
      <c r="D274" s="17" t="s">
        <v>534</v>
      </c>
      <c r="E274" s="26" t="s">
        <v>739</v>
      </c>
      <c r="F274" s="12" t="s">
        <v>734</v>
      </c>
      <c r="G274" s="21" t="s">
        <v>770</v>
      </c>
      <c r="H274" s="19" t="s">
        <v>740</v>
      </c>
      <c r="I274" s="19" t="s">
        <v>856</v>
      </c>
      <c r="J274" s="20">
        <v>3030000</v>
      </c>
      <c r="K274" s="12"/>
      <c r="L274" s="12"/>
      <c r="M274" s="12"/>
      <c r="N274" s="24">
        <v>1</v>
      </c>
      <c r="O274" s="16">
        <f t="shared" si="4"/>
        <v>3030000</v>
      </c>
      <c r="P274" s="16" t="s">
        <v>1466</v>
      </c>
      <c r="Q274" s="20"/>
    </row>
    <row r="275" spans="1:17" s="45" customFormat="1" ht="38.25" customHeight="1">
      <c r="A275" s="12">
        <v>214</v>
      </c>
      <c r="B275" s="12" t="s">
        <v>741</v>
      </c>
      <c r="C275" s="17" t="s">
        <v>742</v>
      </c>
      <c r="D275" s="17" t="s">
        <v>146</v>
      </c>
      <c r="E275" s="26" t="s">
        <v>743</v>
      </c>
      <c r="F275" s="12" t="s">
        <v>734</v>
      </c>
      <c r="G275" s="21" t="s">
        <v>770</v>
      </c>
      <c r="H275" s="19" t="s">
        <v>744</v>
      </c>
      <c r="I275" s="19" t="s">
        <v>857</v>
      </c>
      <c r="J275" s="20">
        <v>7260000</v>
      </c>
      <c r="K275" s="12"/>
      <c r="L275" s="12"/>
      <c r="M275" s="12"/>
      <c r="N275" s="24">
        <v>1</v>
      </c>
      <c r="O275" s="16">
        <f t="shared" si="4"/>
        <v>7260000</v>
      </c>
      <c r="P275" s="16" t="s">
        <v>1466</v>
      </c>
      <c r="Q275" s="20"/>
    </row>
    <row r="276" spans="1:17" s="45" customFormat="1" ht="38.25" customHeight="1">
      <c r="A276" s="12">
        <v>215</v>
      </c>
      <c r="B276" s="12" t="s">
        <v>745</v>
      </c>
      <c r="C276" s="17" t="s">
        <v>746</v>
      </c>
      <c r="D276" s="17" t="s">
        <v>112</v>
      </c>
      <c r="E276" s="26" t="s">
        <v>747</v>
      </c>
      <c r="F276" s="12" t="s">
        <v>734</v>
      </c>
      <c r="G276" s="21" t="s">
        <v>770</v>
      </c>
      <c r="H276" s="19" t="s">
        <v>748</v>
      </c>
      <c r="I276" s="19" t="s">
        <v>858</v>
      </c>
      <c r="J276" s="20">
        <v>3030000</v>
      </c>
      <c r="K276" s="12"/>
      <c r="L276" s="12"/>
      <c r="M276" s="12"/>
      <c r="N276" s="24">
        <v>1</v>
      </c>
      <c r="O276" s="16">
        <f t="shared" si="4"/>
        <v>3030000</v>
      </c>
      <c r="P276" s="16" t="s">
        <v>1466</v>
      </c>
      <c r="Q276" s="20"/>
    </row>
    <row r="277" spans="1:17" s="45" customFormat="1" ht="38.25" customHeight="1">
      <c r="A277" s="12">
        <v>216</v>
      </c>
      <c r="B277" s="12" t="s">
        <v>749</v>
      </c>
      <c r="C277" s="17" t="s">
        <v>750</v>
      </c>
      <c r="D277" s="17" t="s">
        <v>104</v>
      </c>
      <c r="E277" s="26" t="s">
        <v>751</v>
      </c>
      <c r="F277" s="12" t="s">
        <v>734</v>
      </c>
      <c r="G277" s="21">
        <v>2016</v>
      </c>
      <c r="H277" s="19" t="s">
        <v>752</v>
      </c>
      <c r="I277" s="19" t="s">
        <v>859</v>
      </c>
      <c r="J277" s="20">
        <v>3030000</v>
      </c>
      <c r="K277" s="12"/>
      <c r="L277" s="12"/>
      <c r="M277" s="12"/>
      <c r="N277" s="24">
        <v>1</v>
      </c>
      <c r="O277" s="16">
        <f t="shared" si="4"/>
        <v>3030000</v>
      </c>
      <c r="P277" s="16" t="s">
        <v>1466</v>
      </c>
      <c r="Q277" s="20"/>
    </row>
    <row r="278" spans="1:17" s="45" customFormat="1" ht="38.25" customHeight="1">
      <c r="A278" s="12">
        <v>217</v>
      </c>
      <c r="B278" s="12" t="s">
        <v>1184</v>
      </c>
      <c r="C278" s="17" t="s">
        <v>1185</v>
      </c>
      <c r="D278" s="17" t="s">
        <v>3</v>
      </c>
      <c r="E278" s="26" t="s">
        <v>1186</v>
      </c>
      <c r="F278" s="12" t="s">
        <v>734</v>
      </c>
      <c r="G278" s="21" t="s">
        <v>770</v>
      </c>
      <c r="H278" s="19" t="s">
        <v>1187</v>
      </c>
      <c r="I278" s="19" t="s">
        <v>1188</v>
      </c>
      <c r="J278" s="20">
        <v>7260000</v>
      </c>
      <c r="K278" s="12"/>
      <c r="L278" s="12"/>
      <c r="M278" s="12"/>
      <c r="N278" s="24">
        <v>1</v>
      </c>
      <c r="O278" s="16">
        <f t="shared" si="4"/>
        <v>7260000</v>
      </c>
      <c r="P278" s="16" t="s">
        <v>1466</v>
      </c>
      <c r="Q278" s="20"/>
    </row>
    <row r="279" spans="1:17" s="45" customFormat="1" ht="38.25" customHeight="1">
      <c r="A279" s="12">
        <v>218</v>
      </c>
      <c r="B279" s="12" t="s">
        <v>753</v>
      </c>
      <c r="C279" s="17" t="s">
        <v>754</v>
      </c>
      <c r="D279" s="17" t="s">
        <v>46</v>
      </c>
      <c r="E279" s="26" t="s">
        <v>755</v>
      </c>
      <c r="F279" s="12" t="s">
        <v>734</v>
      </c>
      <c r="G279" s="21">
        <v>2019</v>
      </c>
      <c r="H279" s="19" t="s">
        <v>756</v>
      </c>
      <c r="I279" s="19" t="s">
        <v>860</v>
      </c>
      <c r="J279" s="20">
        <v>2525000</v>
      </c>
      <c r="K279" s="12"/>
      <c r="L279" s="12"/>
      <c r="M279" s="12"/>
      <c r="N279" s="24">
        <v>1</v>
      </c>
      <c r="O279" s="16">
        <f t="shared" si="4"/>
        <v>2525000</v>
      </c>
      <c r="P279" s="16" t="s">
        <v>1466</v>
      </c>
      <c r="Q279" s="20"/>
    </row>
    <row r="280" spans="1:17" s="45" customFormat="1" ht="38.25" customHeight="1">
      <c r="A280" s="12">
        <v>219</v>
      </c>
      <c r="B280" s="12" t="s">
        <v>757</v>
      </c>
      <c r="C280" s="17" t="s">
        <v>758</v>
      </c>
      <c r="D280" s="17" t="s">
        <v>41</v>
      </c>
      <c r="E280" s="26" t="s">
        <v>630</v>
      </c>
      <c r="F280" s="12" t="s">
        <v>734</v>
      </c>
      <c r="G280" s="21" t="s">
        <v>770</v>
      </c>
      <c r="H280" s="19" t="s">
        <v>759</v>
      </c>
      <c r="I280" s="19" t="s">
        <v>861</v>
      </c>
      <c r="J280" s="20">
        <v>4520000</v>
      </c>
      <c r="K280" s="12"/>
      <c r="L280" s="12"/>
      <c r="M280" s="12"/>
      <c r="N280" s="24">
        <v>1</v>
      </c>
      <c r="O280" s="16">
        <f t="shared" si="4"/>
        <v>4520000</v>
      </c>
      <c r="P280" s="16" t="s">
        <v>1466</v>
      </c>
      <c r="Q280" s="20"/>
    </row>
    <row r="281" spans="1:17" s="45" customFormat="1" ht="38.25" customHeight="1">
      <c r="A281" s="12">
        <v>220</v>
      </c>
      <c r="B281" s="12" t="s">
        <v>760</v>
      </c>
      <c r="C281" s="17" t="s">
        <v>330</v>
      </c>
      <c r="D281" s="17" t="s">
        <v>43</v>
      </c>
      <c r="E281" s="26" t="s">
        <v>761</v>
      </c>
      <c r="F281" s="12" t="s">
        <v>734</v>
      </c>
      <c r="G281" s="21">
        <v>2019</v>
      </c>
      <c r="H281" s="19" t="s">
        <v>762</v>
      </c>
      <c r="I281" s="19" t="s">
        <v>862</v>
      </c>
      <c r="J281" s="20">
        <v>3030000</v>
      </c>
      <c r="K281" s="12"/>
      <c r="L281" s="12"/>
      <c r="M281" s="12"/>
      <c r="N281" s="24">
        <v>1</v>
      </c>
      <c r="O281" s="16">
        <f t="shared" si="4"/>
        <v>3030000</v>
      </c>
      <c r="P281" s="16" t="s">
        <v>1466</v>
      </c>
      <c r="Q281" s="20"/>
    </row>
    <row r="282" spans="1:17" s="45" customFormat="1" ht="38.25" customHeight="1">
      <c r="A282" s="12">
        <v>221</v>
      </c>
      <c r="B282" s="12" t="s">
        <v>763</v>
      </c>
      <c r="C282" s="17" t="s">
        <v>47</v>
      </c>
      <c r="D282" s="17" t="s">
        <v>159</v>
      </c>
      <c r="E282" s="26" t="s">
        <v>764</v>
      </c>
      <c r="F282" s="12" t="s">
        <v>734</v>
      </c>
      <c r="G282" s="21" t="s">
        <v>770</v>
      </c>
      <c r="H282" s="19" t="s">
        <v>765</v>
      </c>
      <c r="I282" s="19" t="s">
        <v>863</v>
      </c>
      <c r="J282" s="20">
        <v>7260000</v>
      </c>
      <c r="K282" s="12"/>
      <c r="L282" s="12"/>
      <c r="M282" s="12"/>
      <c r="N282" s="24">
        <v>1</v>
      </c>
      <c r="O282" s="16">
        <f t="shared" si="4"/>
        <v>7260000</v>
      </c>
      <c r="P282" s="16" t="s">
        <v>1466</v>
      </c>
      <c r="Q282" s="20"/>
    </row>
    <row r="283" spans="1:17" s="45" customFormat="1" ht="38.25" customHeight="1">
      <c r="A283" s="12">
        <v>222</v>
      </c>
      <c r="B283" s="12" t="s">
        <v>766</v>
      </c>
      <c r="C283" s="17" t="s">
        <v>767</v>
      </c>
      <c r="D283" s="17" t="s">
        <v>61</v>
      </c>
      <c r="E283" s="26" t="s">
        <v>768</v>
      </c>
      <c r="F283" s="12" t="s">
        <v>734</v>
      </c>
      <c r="G283" s="21" t="s">
        <v>770</v>
      </c>
      <c r="H283" s="19" t="s">
        <v>769</v>
      </c>
      <c r="I283" s="19" t="s">
        <v>864</v>
      </c>
      <c r="J283" s="20">
        <v>2525000</v>
      </c>
      <c r="K283" s="12"/>
      <c r="L283" s="12"/>
      <c r="M283" s="12"/>
      <c r="N283" s="24">
        <v>1</v>
      </c>
      <c r="O283" s="16">
        <f t="shared" si="4"/>
        <v>2525000</v>
      </c>
      <c r="P283" s="16" t="s">
        <v>1466</v>
      </c>
      <c r="Q283" s="20"/>
    </row>
    <row r="284" spans="1:17" s="45" customFormat="1" ht="38.25" customHeight="1">
      <c r="A284" s="12">
        <v>223</v>
      </c>
      <c r="B284" s="12" t="s">
        <v>1015</v>
      </c>
      <c r="C284" s="17" t="s">
        <v>77</v>
      </c>
      <c r="D284" s="17" t="s">
        <v>1013</v>
      </c>
      <c r="E284" s="26" t="s">
        <v>1016</v>
      </c>
      <c r="F284" s="12" t="s">
        <v>1014</v>
      </c>
      <c r="G284" s="21" t="s">
        <v>1170</v>
      </c>
      <c r="H284" s="19" t="s">
        <v>1017</v>
      </c>
      <c r="I284" s="19" t="s">
        <v>1444</v>
      </c>
      <c r="J284" s="20">
        <v>4345000</v>
      </c>
      <c r="K284" s="12"/>
      <c r="L284" s="12"/>
      <c r="M284" s="12"/>
      <c r="N284" s="24">
        <v>1</v>
      </c>
      <c r="O284" s="16">
        <f t="shared" si="4"/>
        <v>4345000</v>
      </c>
      <c r="P284" s="16" t="s">
        <v>1467</v>
      </c>
      <c r="Q284" s="20"/>
    </row>
    <row r="285" spans="1:17" s="45" customFormat="1" ht="38.25" customHeight="1">
      <c r="A285" s="12">
        <v>224</v>
      </c>
      <c r="B285" s="12" t="s">
        <v>1018</v>
      </c>
      <c r="C285" s="17" t="s">
        <v>1019</v>
      </c>
      <c r="D285" s="17" t="s">
        <v>1020</v>
      </c>
      <c r="E285" s="26" t="s">
        <v>1021</v>
      </c>
      <c r="F285" s="12" t="s">
        <v>1014</v>
      </c>
      <c r="G285" s="21" t="s">
        <v>1170</v>
      </c>
      <c r="H285" s="19" t="s">
        <v>1022</v>
      </c>
      <c r="I285" s="19" t="s">
        <v>1416</v>
      </c>
      <c r="J285" s="20">
        <v>4391935</v>
      </c>
      <c r="K285" s="12"/>
      <c r="L285" s="12"/>
      <c r="M285" s="12"/>
      <c r="N285" s="24">
        <v>1</v>
      </c>
      <c r="O285" s="16">
        <f t="shared" si="4"/>
        <v>4391935</v>
      </c>
      <c r="P285" s="16" t="s">
        <v>1467</v>
      </c>
      <c r="Q285" s="20"/>
    </row>
    <row r="286" spans="1:17" s="45" customFormat="1" ht="38.25" customHeight="1">
      <c r="A286" s="12">
        <v>225</v>
      </c>
      <c r="B286" s="12" t="s">
        <v>1023</v>
      </c>
      <c r="C286" s="17" t="s">
        <v>1024</v>
      </c>
      <c r="D286" s="17" t="s">
        <v>39</v>
      </c>
      <c r="E286" s="26" t="s">
        <v>1025</v>
      </c>
      <c r="F286" s="12" t="s">
        <v>1014</v>
      </c>
      <c r="G286" s="21" t="s">
        <v>1170</v>
      </c>
      <c r="H286" s="19" t="s">
        <v>1026</v>
      </c>
      <c r="I286" s="19" t="s">
        <v>1419</v>
      </c>
      <c r="J286" s="20">
        <v>4345000</v>
      </c>
      <c r="K286" s="12"/>
      <c r="L286" s="12"/>
      <c r="M286" s="12"/>
      <c r="N286" s="24">
        <v>1</v>
      </c>
      <c r="O286" s="16">
        <f aca="true" t="shared" si="5" ref="O286:O316">(J286-K286-L286-M286)*N286</f>
        <v>4345000</v>
      </c>
      <c r="P286" s="16" t="s">
        <v>1467</v>
      </c>
      <c r="Q286" s="20"/>
    </row>
    <row r="287" spans="1:17" s="45" customFormat="1" ht="38.25" customHeight="1">
      <c r="A287" s="12">
        <v>226</v>
      </c>
      <c r="B287" s="12" t="s">
        <v>1034</v>
      </c>
      <c r="C287" s="17" t="s">
        <v>58</v>
      </c>
      <c r="D287" s="17" t="s">
        <v>7</v>
      </c>
      <c r="E287" s="26" t="s">
        <v>1035</v>
      </c>
      <c r="F287" s="12" t="s">
        <v>1014</v>
      </c>
      <c r="G287" s="21" t="s">
        <v>1170</v>
      </c>
      <c r="H287" s="19" t="s">
        <v>1036</v>
      </c>
      <c r="I287" s="19" t="s">
        <v>1420</v>
      </c>
      <c r="J287" s="20">
        <v>4345000</v>
      </c>
      <c r="K287" s="12"/>
      <c r="L287" s="12"/>
      <c r="M287" s="12"/>
      <c r="N287" s="24">
        <v>1</v>
      </c>
      <c r="O287" s="16">
        <f t="shared" si="5"/>
        <v>4345000</v>
      </c>
      <c r="P287" s="16" t="s">
        <v>1467</v>
      </c>
      <c r="Q287" s="20"/>
    </row>
    <row r="288" spans="1:17" s="45" customFormat="1" ht="38.25" customHeight="1">
      <c r="A288" s="12">
        <v>227</v>
      </c>
      <c r="B288" s="12" t="s">
        <v>1037</v>
      </c>
      <c r="C288" s="17" t="s">
        <v>1038</v>
      </c>
      <c r="D288" s="17" t="s">
        <v>7</v>
      </c>
      <c r="E288" s="26" t="s">
        <v>1039</v>
      </c>
      <c r="F288" s="12" t="s">
        <v>1014</v>
      </c>
      <c r="G288" s="21" t="s">
        <v>1170</v>
      </c>
      <c r="H288" s="19" t="s">
        <v>1040</v>
      </c>
      <c r="I288" s="19" t="s">
        <v>1446</v>
      </c>
      <c r="J288" s="20">
        <v>4345780</v>
      </c>
      <c r="K288" s="12"/>
      <c r="L288" s="12"/>
      <c r="M288" s="12"/>
      <c r="N288" s="24">
        <v>1</v>
      </c>
      <c r="O288" s="16">
        <f t="shared" si="5"/>
        <v>4345780</v>
      </c>
      <c r="P288" s="16" t="s">
        <v>1467</v>
      </c>
      <c r="Q288" s="20"/>
    </row>
    <row r="289" spans="1:17" s="45" customFormat="1" ht="38.25" customHeight="1">
      <c r="A289" s="12">
        <v>228</v>
      </c>
      <c r="B289" s="12" t="s">
        <v>1027</v>
      </c>
      <c r="C289" s="17" t="s">
        <v>1028</v>
      </c>
      <c r="D289" s="17" t="s">
        <v>83</v>
      </c>
      <c r="E289" s="26" t="s">
        <v>1029</v>
      </c>
      <c r="F289" s="12" t="s">
        <v>1014</v>
      </c>
      <c r="G289" s="21" t="s">
        <v>1170</v>
      </c>
      <c r="H289" s="19" t="s">
        <v>1030</v>
      </c>
      <c r="I289" s="19" t="s">
        <v>1445</v>
      </c>
      <c r="J289" s="20">
        <v>5420000</v>
      </c>
      <c r="K289" s="12"/>
      <c r="L289" s="12"/>
      <c r="M289" s="12"/>
      <c r="N289" s="24">
        <v>1</v>
      </c>
      <c r="O289" s="16">
        <f t="shared" si="5"/>
        <v>5420000</v>
      </c>
      <c r="P289" s="16" t="s">
        <v>1467</v>
      </c>
      <c r="Q289" s="20"/>
    </row>
    <row r="290" spans="1:17" s="45" customFormat="1" ht="38.25" customHeight="1">
      <c r="A290" s="12">
        <v>229</v>
      </c>
      <c r="B290" s="12" t="s">
        <v>1031</v>
      </c>
      <c r="C290" s="17" t="s">
        <v>44</v>
      </c>
      <c r="D290" s="17" t="s">
        <v>83</v>
      </c>
      <c r="E290" s="26" t="s">
        <v>1032</v>
      </c>
      <c r="F290" s="12" t="s">
        <v>1014</v>
      </c>
      <c r="G290" s="21" t="s">
        <v>1170</v>
      </c>
      <c r="H290" s="19" t="s">
        <v>1033</v>
      </c>
      <c r="I290" s="19" t="s">
        <v>1418</v>
      </c>
      <c r="J290" s="20">
        <v>4345000</v>
      </c>
      <c r="K290" s="12"/>
      <c r="L290" s="12"/>
      <c r="M290" s="12"/>
      <c r="N290" s="24">
        <v>1</v>
      </c>
      <c r="O290" s="16">
        <f t="shared" si="5"/>
        <v>4345000</v>
      </c>
      <c r="P290" s="16" t="s">
        <v>1467</v>
      </c>
      <c r="Q290" s="20"/>
    </row>
    <row r="291" spans="1:17" s="45" customFormat="1" ht="38.25" customHeight="1">
      <c r="A291" s="12">
        <v>230</v>
      </c>
      <c r="B291" s="12" t="s">
        <v>1041</v>
      </c>
      <c r="C291" s="17" t="s">
        <v>705</v>
      </c>
      <c r="D291" s="17" t="s">
        <v>1042</v>
      </c>
      <c r="E291" s="26" t="s">
        <v>1043</v>
      </c>
      <c r="F291" s="12" t="s">
        <v>1014</v>
      </c>
      <c r="G291" s="21" t="s">
        <v>1170</v>
      </c>
      <c r="H291" s="19" t="s">
        <v>1044</v>
      </c>
      <c r="I291" s="19" t="s">
        <v>1447</v>
      </c>
      <c r="J291" s="20">
        <v>5435975</v>
      </c>
      <c r="K291" s="12"/>
      <c r="L291" s="12"/>
      <c r="M291" s="12"/>
      <c r="N291" s="24">
        <v>1</v>
      </c>
      <c r="O291" s="16">
        <f t="shared" si="5"/>
        <v>5435975</v>
      </c>
      <c r="P291" s="16" t="s">
        <v>1467</v>
      </c>
      <c r="Q291" s="20"/>
    </row>
    <row r="292" spans="1:17" s="45" customFormat="1" ht="38.25" customHeight="1">
      <c r="A292" s="12">
        <v>231</v>
      </c>
      <c r="B292" s="12" t="s">
        <v>1045</v>
      </c>
      <c r="C292" s="17" t="s">
        <v>326</v>
      </c>
      <c r="D292" s="17" t="s">
        <v>27</v>
      </c>
      <c r="E292" s="26" t="s">
        <v>1046</v>
      </c>
      <c r="F292" s="12" t="s">
        <v>1014</v>
      </c>
      <c r="G292" s="21" t="s">
        <v>1170</v>
      </c>
      <c r="H292" s="19" t="s">
        <v>1172</v>
      </c>
      <c r="I292" s="19" t="s">
        <v>1448</v>
      </c>
      <c r="J292" s="20">
        <v>4345000</v>
      </c>
      <c r="K292" s="12"/>
      <c r="L292" s="12"/>
      <c r="M292" s="12"/>
      <c r="N292" s="24">
        <v>1</v>
      </c>
      <c r="O292" s="16">
        <f t="shared" si="5"/>
        <v>4345000</v>
      </c>
      <c r="P292" s="16" t="s">
        <v>1467</v>
      </c>
      <c r="Q292" s="20"/>
    </row>
    <row r="293" spans="1:17" s="45" customFormat="1" ht="38.25" customHeight="1">
      <c r="A293" s="12">
        <v>232</v>
      </c>
      <c r="B293" s="12" t="s">
        <v>1047</v>
      </c>
      <c r="C293" s="17" t="s">
        <v>1048</v>
      </c>
      <c r="D293" s="17" t="s">
        <v>20</v>
      </c>
      <c r="E293" s="26" t="s">
        <v>1049</v>
      </c>
      <c r="F293" s="12" t="s">
        <v>1014</v>
      </c>
      <c r="G293" s="21" t="s">
        <v>1170</v>
      </c>
      <c r="H293" s="19" t="s">
        <v>1173</v>
      </c>
      <c r="I293" s="19">
        <v>1025103380</v>
      </c>
      <c r="J293" s="20">
        <v>3345000</v>
      </c>
      <c r="K293" s="12"/>
      <c r="L293" s="12"/>
      <c r="M293" s="12"/>
      <c r="N293" s="24">
        <v>1</v>
      </c>
      <c r="O293" s="16">
        <f t="shared" si="5"/>
        <v>3345000</v>
      </c>
      <c r="P293" s="16" t="s">
        <v>1467</v>
      </c>
      <c r="Q293" s="20"/>
    </row>
    <row r="294" spans="1:17" s="45" customFormat="1" ht="38.25" customHeight="1">
      <c r="A294" s="12">
        <v>233</v>
      </c>
      <c r="B294" s="12" t="s">
        <v>1050</v>
      </c>
      <c r="C294" s="17" t="s">
        <v>1051</v>
      </c>
      <c r="D294" s="17" t="s">
        <v>73</v>
      </c>
      <c r="E294" s="26" t="s">
        <v>1052</v>
      </c>
      <c r="F294" s="12" t="s">
        <v>1014</v>
      </c>
      <c r="G294" s="21" t="s">
        <v>1170</v>
      </c>
      <c r="H294" s="19" t="s">
        <v>1053</v>
      </c>
      <c r="I294" s="19" t="s">
        <v>1428</v>
      </c>
      <c r="J294" s="20">
        <v>4345000</v>
      </c>
      <c r="K294" s="12"/>
      <c r="L294" s="12"/>
      <c r="M294" s="12"/>
      <c r="N294" s="24">
        <v>1</v>
      </c>
      <c r="O294" s="16">
        <f t="shared" si="5"/>
        <v>4345000</v>
      </c>
      <c r="P294" s="16" t="s">
        <v>1467</v>
      </c>
      <c r="Q294" s="20"/>
    </row>
    <row r="295" spans="1:17" s="45" customFormat="1" ht="38.25" customHeight="1">
      <c r="A295" s="12">
        <v>234</v>
      </c>
      <c r="B295" s="12" t="s">
        <v>1054</v>
      </c>
      <c r="C295" s="17" t="s">
        <v>1055</v>
      </c>
      <c r="D295" s="17" t="s">
        <v>158</v>
      </c>
      <c r="E295" s="26" t="s">
        <v>774</v>
      </c>
      <c r="F295" s="12" t="s">
        <v>1014</v>
      </c>
      <c r="G295" s="21">
        <v>2018</v>
      </c>
      <c r="H295" s="19" t="s">
        <v>1056</v>
      </c>
      <c r="I295" s="19" t="s">
        <v>1449</v>
      </c>
      <c r="J295" s="20">
        <v>4375000</v>
      </c>
      <c r="K295" s="12"/>
      <c r="L295" s="12"/>
      <c r="M295" s="12"/>
      <c r="N295" s="24">
        <v>1</v>
      </c>
      <c r="O295" s="16">
        <f t="shared" si="5"/>
        <v>4375000</v>
      </c>
      <c r="P295" s="16" t="s">
        <v>1467</v>
      </c>
      <c r="Q295" s="20"/>
    </row>
    <row r="296" spans="1:17" s="45" customFormat="1" ht="38.25" customHeight="1">
      <c r="A296" s="12">
        <v>235</v>
      </c>
      <c r="B296" s="12" t="s">
        <v>1057</v>
      </c>
      <c r="C296" s="17" t="s">
        <v>67</v>
      </c>
      <c r="D296" s="17" t="s">
        <v>200</v>
      </c>
      <c r="E296" s="26" t="s">
        <v>1058</v>
      </c>
      <c r="F296" s="12" t="s">
        <v>1014</v>
      </c>
      <c r="G296" s="21">
        <v>2018</v>
      </c>
      <c r="H296" s="19" t="s">
        <v>1059</v>
      </c>
      <c r="I296" s="19" t="s">
        <v>1440</v>
      </c>
      <c r="J296" s="20">
        <v>4345000</v>
      </c>
      <c r="K296" s="12"/>
      <c r="L296" s="12"/>
      <c r="M296" s="12"/>
      <c r="N296" s="24">
        <v>1</v>
      </c>
      <c r="O296" s="16">
        <f t="shared" si="5"/>
        <v>4345000</v>
      </c>
      <c r="P296" s="16" t="s">
        <v>1467</v>
      </c>
      <c r="Q296" s="20"/>
    </row>
    <row r="297" spans="1:17" s="45" customFormat="1" ht="38.25" customHeight="1">
      <c r="A297" s="12">
        <v>236</v>
      </c>
      <c r="B297" s="12" t="s">
        <v>1060</v>
      </c>
      <c r="C297" s="17" t="s">
        <v>143</v>
      </c>
      <c r="D297" s="17" t="s">
        <v>50</v>
      </c>
      <c r="E297" s="26" t="s">
        <v>1032</v>
      </c>
      <c r="F297" s="12" t="s">
        <v>1014</v>
      </c>
      <c r="G297" s="21" t="s">
        <v>1170</v>
      </c>
      <c r="H297" s="19" t="s">
        <v>1171</v>
      </c>
      <c r="I297" s="19" t="s">
        <v>1427</v>
      </c>
      <c r="J297" s="20">
        <v>4345000</v>
      </c>
      <c r="K297" s="12"/>
      <c r="L297" s="12"/>
      <c r="M297" s="12"/>
      <c r="N297" s="24">
        <v>1</v>
      </c>
      <c r="O297" s="16">
        <f t="shared" si="5"/>
        <v>4345000</v>
      </c>
      <c r="P297" s="16" t="s">
        <v>1467</v>
      </c>
      <c r="Q297" s="20"/>
    </row>
    <row r="298" spans="1:17" s="45" customFormat="1" ht="38.25" customHeight="1">
      <c r="A298" s="12">
        <v>237</v>
      </c>
      <c r="B298" s="12" t="s">
        <v>1061</v>
      </c>
      <c r="C298" s="17" t="s">
        <v>944</v>
      </c>
      <c r="D298" s="17" t="s">
        <v>48</v>
      </c>
      <c r="E298" s="26" t="s">
        <v>1062</v>
      </c>
      <c r="F298" s="12" t="s">
        <v>1014</v>
      </c>
      <c r="G298" s="21" t="s">
        <v>1170</v>
      </c>
      <c r="H298" s="19" t="s">
        <v>1193</v>
      </c>
      <c r="I298" s="19" t="s">
        <v>1429</v>
      </c>
      <c r="J298" s="20">
        <v>4345000</v>
      </c>
      <c r="K298" s="12"/>
      <c r="L298" s="12"/>
      <c r="M298" s="12"/>
      <c r="N298" s="24">
        <v>1</v>
      </c>
      <c r="O298" s="16">
        <f t="shared" si="5"/>
        <v>4345000</v>
      </c>
      <c r="P298" s="16" t="s">
        <v>1467</v>
      </c>
      <c r="Q298" s="20"/>
    </row>
    <row r="299" spans="1:17" s="45" customFormat="1" ht="38.25" customHeight="1">
      <c r="A299" s="12">
        <v>238</v>
      </c>
      <c r="B299" s="12" t="s">
        <v>1063</v>
      </c>
      <c r="C299" s="17" t="s">
        <v>1064</v>
      </c>
      <c r="D299" s="17" t="s">
        <v>37</v>
      </c>
      <c r="E299" s="26" t="s">
        <v>1065</v>
      </c>
      <c r="F299" s="12" t="s">
        <v>1014</v>
      </c>
      <c r="G299" s="21">
        <v>2018</v>
      </c>
      <c r="H299" s="19" t="s">
        <v>1066</v>
      </c>
      <c r="I299" s="19" t="s">
        <v>1408</v>
      </c>
      <c r="J299" s="20">
        <v>4355975</v>
      </c>
      <c r="K299" s="12"/>
      <c r="L299" s="12"/>
      <c r="M299" s="12"/>
      <c r="N299" s="24">
        <v>1</v>
      </c>
      <c r="O299" s="16">
        <f t="shared" si="5"/>
        <v>4355975</v>
      </c>
      <c r="P299" s="16" t="s">
        <v>1467</v>
      </c>
      <c r="Q299" s="20"/>
    </row>
    <row r="300" spans="1:17" s="45" customFormat="1" ht="38.25" customHeight="1">
      <c r="A300" s="12">
        <v>239</v>
      </c>
      <c r="B300" s="12" t="s">
        <v>1072</v>
      </c>
      <c r="C300" s="17" t="s">
        <v>283</v>
      </c>
      <c r="D300" s="17" t="s">
        <v>42</v>
      </c>
      <c r="E300" s="26" t="s">
        <v>1073</v>
      </c>
      <c r="F300" s="12" t="s">
        <v>1014</v>
      </c>
      <c r="G300" s="21" t="s">
        <v>1170</v>
      </c>
      <c r="H300" s="19" t="s">
        <v>1074</v>
      </c>
      <c r="I300" s="19" t="s">
        <v>1411</v>
      </c>
      <c r="J300" s="20">
        <v>4345000</v>
      </c>
      <c r="K300" s="12"/>
      <c r="L300" s="12"/>
      <c r="M300" s="12"/>
      <c r="N300" s="24">
        <v>1</v>
      </c>
      <c r="O300" s="16">
        <f t="shared" si="5"/>
        <v>4345000</v>
      </c>
      <c r="P300" s="16" t="s">
        <v>1467</v>
      </c>
      <c r="Q300" s="20"/>
    </row>
    <row r="301" spans="1:17" s="45" customFormat="1" ht="38.25" customHeight="1">
      <c r="A301" s="12">
        <v>240</v>
      </c>
      <c r="B301" s="12" t="s">
        <v>1069</v>
      </c>
      <c r="C301" s="17" t="s">
        <v>1070</v>
      </c>
      <c r="D301" s="17" t="s">
        <v>38</v>
      </c>
      <c r="E301" s="26" t="s">
        <v>1071</v>
      </c>
      <c r="F301" s="12" t="s">
        <v>1014</v>
      </c>
      <c r="G301" s="21">
        <v>2016</v>
      </c>
      <c r="H301" s="19" t="s">
        <v>1358</v>
      </c>
      <c r="I301" s="19" t="s">
        <v>1415</v>
      </c>
      <c r="J301" s="20">
        <v>4345975</v>
      </c>
      <c r="K301" s="12"/>
      <c r="L301" s="12"/>
      <c r="M301" s="12"/>
      <c r="N301" s="24">
        <v>1</v>
      </c>
      <c r="O301" s="16">
        <f t="shared" si="5"/>
        <v>4345975</v>
      </c>
      <c r="P301" s="16" t="s">
        <v>1467</v>
      </c>
      <c r="Q301" s="20"/>
    </row>
    <row r="302" spans="1:17" s="45" customFormat="1" ht="38.25" customHeight="1">
      <c r="A302" s="12">
        <v>241</v>
      </c>
      <c r="B302" s="12" t="s">
        <v>1075</v>
      </c>
      <c r="C302" s="17" t="s">
        <v>1076</v>
      </c>
      <c r="D302" s="17" t="s">
        <v>57</v>
      </c>
      <c r="E302" s="26" t="s">
        <v>1077</v>
      </c>
      <c r="F302" s="12" t="s">
        <v>1014</v>
      </c>
      <c r="G302" s="21">
        <v>2013</v>
      </c>
      <c r="H302" s="19" t="s">
        <v>1078</v>
      </c>
      <c r="I302" s="19" t="s">
        <v>1441</v>
      </c>
      <c r="J302" s="20">
        <v>4345000</v>
      </c>
      <c r="K302" s="12"/>
      <c r="L302" s="12"/>
      <c r="M302" s="12"/>
      <c r="N302" s="24">
        <v>1</v>
      </c>
      <c r="O302" s="16">
        <f t="shared" si="5"/>
        <v>4345000</v>
      </c>
      <c r="P302" s="16" t="s">
        <v>1467</v>
      </c>
      <c r="Q302" s="20"/>
    </row>
    <row r="303" spans="1:17" s="45" customFormat="1" ht="38.25" customHeight="1">
      <c r="A303" s="12">
        <v>242</v>
      </c>
      <c r="B303" s="12" t="s">
        <v>1090</v>
      </c>
      <c r="C303" s="17" t="s">
        <v>1091</v>
      </c>
      <c r="D303" s="17" t="s">
        <v>1092</v>
      </c>
      <c r="E303" s="26" t="s">
        <v>1093</v>
      </c>
      <c r="F303" s="12" t="s">
        <v>1079</v>
      </c>
      <c r="G303" s="21" t="s">
        <v>1170</v>
      </c>
      <c r="H303" s="19" t="s">
        <v>1352</v>
      </c>
      <c r="I303" s="19" t="s">
        <v>1450</v>
      </c>
      <c r="J303" s="20">
        <v>4080000</v>
      </c>
      <c r="K303" s="12"/>
      <c r="L303" s="12"/>
      <c r="M303" s="12"/>
      <c r="N303" s="24">
        <v>1</v>
      </c>
      <c r="O303" s="16">
        <f t="shared" si="5"/>
        <v>4080000</v>
      </c>
      <c r="P303" s="16" t="s">
        <v>1467</v>
      </c>
      <c r="Q303" s="20"/>
    </row>
    <row r="304" spans="1:17" s="45" customFormat="1" ht="38.25" customHeight="1">
      <c r="A304" s="12">
        <v>243</v>
      </c>
      <c r="B304" s="12" t="s">
        <v>1094</v>
      </c>
      <c r="C304" s="17" t="s">
        <v>1095</v>
      </c>
      <c r="D304" s="17" t="s">
        <v>68</v>
      </c>
      <c r="E304" s="26" t="s">
        <v>1096</v>
      </c>
      <c r="F304" s="12" t="s">
        <v>1079</v>
      </c>
      <c r="G304" s="21">
        <v>2018</v>
      </c>
      <c r="H304" s="19" t="s">
        <v>1097</v>
      </c>
      <c r="I304" s="19" t="s">
        <v>1412</v>
      </c>
      <c r="J304" s="20">
        <v>3769910</v>
      </c>
      <c r="K304" s="12"/>
      <c r="L304" s="12"/>
      <c r="M304" s="12"/>
      <c r="N304" s="24">
        <v>1</v>
      </c>
      <c r="O304" s="16">
        <f t="shared" si="5"/>
        <v>3769910</v>
      </c>
      <c r="P304" s="16" t="s">
        <v>1467</v>
      </c>
      <c r="Q304" s="20"/>
    </row>
    <row r="305" spans="1:17" s="45" customFormat="1" ht="38.25" customHeight="1">
      <c r="A305" s="12">
        <v>244</v>
      </c>
      <c r="B305" s="12" t="s">
        <v>1081</v>
      </c>
      <c r="C305" s="17" t="s">
        <v>1082</v>
      </c>
      <c r="D305" s="17" t="s">
        <v>1083</v>
      </c>
      <c r="E305" s="26" t="s">
        <v>1084</v>
      </c>
      <c r="F305" s="12" t="s">
        <v>1079</v>
      </c>
      <c r="G305" s="21" t="s">
        <v>1170</v>
      </c>
      <c r="H305" s="19" t="s">
        <v>1085</v>
      </c>
      <c r="I305" s="19" t="s">
        <v>1433</v>
      </c>
      <c r="J305" s="20">
        <v>3770000</v>
      </c>
      <c r="K305" s="12"/>
      <c r="L305" s="12"/>
      <c r="M305" s="12"/>
      <c r="N305" s="24">
        <v>1</v>
      </c>
      <c r="O305" s="16">
        <f t="shared" si="5"/>
        <v>3770000</v>
      </c>
      <c r="P305" s="16" t="s">
        <v>1467</v>
      </c>
      <c r="Q305" s="20"/>
    </row>
    <row r="306" spans="1:17" s="45" customFormat="1" ht="38.25" customHeight="1">
      <c r="A306" s="12">
        <v>245</v>
      </c>
      <c r="B306" s="12" t="s">
        <v>1086</v>
      </c>
      <c r="C306" s="17" t="s">
        <v>1087</v>
      </c>
      <c r="D306" s="17" t="s">
        <v>34</v>
      </c>
      <c r="E306" s="26" t="s">
        <v>1088</v>
      </c>
      <c r="F306" s="12" t="s">
        <v>1079</v>
      </c>
      <c r="G306" s="21" t="s">
        <v>1170</v>
      </c>
      <c r="H306" s="19" t="s">
        <v>1089</v>
      </c>
      <c r="I306" s="19" t="s">
        <v>1430</v>
      </c>
      <c r="J306" s="20">
        <f>1671000+1000000+1099845</f>
        <v>3770845</v>
      </c>
      <c r="K306" s="12"/>
      <c r="L306" s="12"/>
      <c r="M306" s="12"/>
      <c r="N306" s="24">
        <v>1</v>
      </c>
      <c r="O306" s="16">
        <f t="shared" si="5"/>
        <v>3770845</v>
      </c>
      <c r="P306" s="16" t="s">
        <v>1467</v>
      </c>
      <c r="Q306" s="20"/>
    </row>
    <row r="307" spans="1:17" s="45" customFormat="1" ht="38.25" customHeight="1">
      <c r="A307" s="12">
        <v>246</v>
      </c>
      <c r="B307" s="12" t="s">
        <v>1098</v>
      </c>
      <c r="C307" s="17" t="s">
        <v>1099</v>
      </c>
      <c r="D307" s="17" t="s">
        <v>475</v>
      </c>
      <c r="E307" s="26" t="s">
        <v>1100</v>
      </c>
      <c r="F307" s="12" t="s">
        <v>1079</v>
      </c>
      <c r="G307" s="21">
        <v>2015</v>
      </c>
      <c r="H307" s="19" t="s">
        <v>1359</v>
      </c>
      <c r="I307" s="19" t="s">
        <v>1417</v>
      </c>
      <c r="J307" s="20">
        <v>3770000</v>
      </c>
      <c r="K307" s="12"/>
      <c r="L307" s="12"/>
      <c r="M307" s="12"/>
      <c r="N307" s="24">
        <v>1</v>
      </c>
      <c r="O307" s="16">
        <f t="shared" si="5"/>
        <v>3770000</v>
      </c>
      <c r="P307" s="16" t="s">
        <v>1467</v>
      </c>
      <c r="Q307" s="20"/>
    </row>
    <row r="308" spans="1:17" s="45" customFormat="1" ht="38.25" customHeight="1">
      <c r="A308" s="12">
        <v>247</v>
      </c>
      <c r="B308" s="12" t="s">
        <v>1101</v>
      </c>
      <c r="C308" s="17" t="s">
        <v>168</v>
      </c>
      <c r="D308" s="17" t="s">
        <v>4</v>
      </c>
      <c r="E308" s="26" t="s">
        <v>1102</v>
      </c>
      <c r="F308" s="12" t="s">
        <v>1079</v>
      </c>
      <c r="G308" s="21">
        <v>2019</v>
      </c>
      <c r="H308" s="19" t="s">
        <v>1360</v>
      </c>
      <c r="I308" s="19">
        <v>1017201630</v>
      </c>
      <c r="J308" s="20">
        <v>3770000</v>
      </c>
      <c r="K308" s="12"/>
      <c r="L308" s="12"/>
      <c r="M308" s="12"/>
      <c r="N308" s="24">
        <v>1</v>
      </c>
      <c r="O308" s="16">
        <f t="shared" si="5"/>
        <v>3770000</v>
      </c>
      <c r="P308" s="16" t="s">
        <v>1467</v>
      </c>
      <c r="Q308" s="20"/>
    </row>
    <row r="309" spans="1:17" s="45" customFormat="1" ht="38.25" customHeight="1">
      <c r="A309" s="12">
        <v>248</v>
      </c>
      <c r="B309" s="12" t="s">
        <v>1103</v>
      </c>
      <c r="C309" s="17" t="s">
        <v>1104</v>
      </c>
      <c r="D309" s="17" t="s">
        <v>3</v>
      </c>
      <c r="E309" s="26" t="s">
        <v>1105</v>
      </c>
      <c r="F309" s="12" t="s">
        <v>1079</v>
      </c>
      <c r="G309" s="21" t="s">
        <v>1170</v>
      </c>
      <c r="H309" s="19" t="s">
        <v>1106</v>
      </c>
      <c r="I309" s="19" t="s">
        <v>1451</v>
      </c>
      <c r="J309" s="20">
        <v>3770975</v>
      </c>
      <c r="K309" s="12"/>
      <c r="L309" s="12"/>
      <c r="M309" s="12"/>
      <c r="N309" s="24">
        <v>1</v>
      </c>
      <c r="O309" s="16">
        <f t="shared" si="5"/>
        <v>3770975</v>
      </c>
      <c r="P309" s="16" t="s">
        <v>1467</v>
      </c>
      <c r="Q309" s="20"/>
    </row>
    <row r="310" spans="1:17" s="45" customFormat="1" ht="38.25" customHeight="1">
      <c r="A310" s="12">
        <v>249</v>
      </c>
      <c r="B310" s="12" t="s">
        <v>1107</v>
      </c>
      <c r="C310" s="17" t="s">
        <v>1108</v>
      </c>
      <c r="D310" s="17" t="s">
        <v>63</v>
      </c>
      <c r="E310" s="26" t="s">
        <v>1109</v>
      </c>
      <c r="F310" s="12" t="s">
        <v>1079</v>
      </c>
      <c r="G310" s="21">
        <v>2013</v>
      </c>
      <c r="H310" s="19" t="s">
        <v>1110</v>
      </c>
      <c r="I310" s="19" t="s">
        <v>1442</v>
      </c>
      <c r="J310" s="20">
        <v>3770000</v>
      </c>
      <c r="K310" s="12"/>
      <c r="L310" s="12"/>
      <c r="M310" s="12"/>
      <c r="N310" s="24">
        <v>1</v>
      </c>
      <c r="O310" s="16">
        <f t="shared" si="5"/>
        <v>3770000</v>
      </c>
      <c r="P310" s="16" t="s">
        <v>1467</v>
      </c>
      <c r="Q310" s="20"/>
    </row>
    <row r="311" spans="1:17" s="45" customFormat="1" ht="38.25" customHeight="1">
      <c r="A311" s="12">
        <v>250</v>
      </c>
      <c r="B311" s="12" t="s">
        <v>1111</v>
      </c>
      <c r="C311" s="17" t="s">
        <v>1112</v>
      </c>
      <c r="D311" s="17" t="s">
        <v>73</v>
      </c>
      <c r="E311" s="26" t="s">
        <v>1113</v>
      </c>
      <c r="F311" s="12" t="s">
        <v>1079</v>
      </c>
      <c r="G311" s="21">
        <v>2015</v>
      </c>
      <c r="H311" s="19" t="s">
        <v>1391</v>
      </c>
      <c r="I311" s="19" t="s">
        <v>1452</v>
      </c>
      <c r="J311" s="20">
        <v>4080000</v>
      </c>
      <c r="K311" s="12"/>
      <c r="L311" s="12"/>
      <c r="M311" s="12"/>
      <c r="N311" s="24">
        <v>1</v>
      </c>
      <c r="O311" s="16">
        <f t="shared" si="5"/>
        <v>4080000</v>
      </c>
      <c r="P311" s="16" t="s">
        <v>1467</v>
      </c>
      <c r="Q311" s="20"/>
    </row>
    <row r="312" spans="1:17" s="45" customFormat="1" ht="38.25" customHeight="1">
      <c r="A312" s="12">
        <v>251</v>
      </c>
      <c r="B312" s="12" t="s">
        <v>1114</v>
      </c>
      <c r="C312" s="17" t="s">
        <v>1115</v>
      </c>
      <c r="D312" s="17" t="s">
        <v>55</v>
      </c>
      <c r="E312" s="26" t="s">
        <v>1116</v>
      </c>
      <c r="F312" s="12" t="s">
        <v>1079</v>
      </c>
      <c r="G312" s="21" t="s">
        <v>1170</v>
      </c>
      <c r="H312" s="19" t="s">
        <v>1357</v>
      </c>
      <c r="I312" s="19" t="s">
        <v>1432</v>
      </c>
      <c r="J312" s="20">
        <v>3770000</v>
      </c>
      <c r="K312" s="12"/>
      <c r="L312" s="12"/>
      <c r="M312" s="12"/>
      <c r="N312" s="24">
        <v>1</v>
      </c>
      <c r="O312" s="16">
        <f t="shared" si="5"/>
        <v>3770000</v>
      </c>
      <c r="P312" s="16" t="s">
        <v>1467</v>
      </c>
      <c r="Q312" s="20"/>
    </row>
    <row r="313" spans="1:17" s="45" customFormat="1" ht="38.25" customHeight="1">
      <c r="A313" s="12">
        <v>252</v>
      </c>
      <c r="B313" s="12" t="s">
        <v>1117</v>
      </c>
      <c r="C313" s="17" t="s">
        <v>1118</v>
      </c>
      <c r="D313" s="17" t="s">
        <v>55</v>
      </c>
      <c r="E313" s="26" t="s">
        <v>1119</v>
      </c>
      <c r="F313" s="12" t="s">
        <v>1079</v>
      </c>
      <c r="G313" s="21" t="s">
        <v>1170</v>
      </c>
      <c r="H313" s="19" t="s">
        <v>1353</v>
      </c>
      <c r="I313" s="19" t="s">
        <v>1453</v>
      </c>
      <c r="J313" s="20">
        <v>3776780</v>
      </c>
      <c r="K313" s="12"/>
      <c r="L313" s="12"/>
      <c r="M313" s="12"/>
      <c r="N313" s="24">
        <v>1</v>
      </c>
      <c r="O313" s="16">
        <f t="shared" si="5"/>
        <v>3776780</v>
      </c>
      <c r="P313" s="16" t="s">
        <v>1467</v>
      </c>
      <c r="Q313" s="20"/>
    </row>
    <row r="314" spans="1:17" s="45" customFormat="1" ht="38.25" customHeight="1">
      <c r="A314" s="12">
        <v>253</v>
      </c>
      <c r="B314" s="12" t="s">
        <v>1149</v>
      </c>
      <c r="C314" s="17" t="s">
        <v>59</v>
      </c>
      <c r="D314" s="17" t="s">
        <v>28</v>
      </c>
      <c r="E314" s="26" t="s">
        <v>1168</v>
      </c>
      <c r="F314" s="12" t="s">
        <v>1079</v>
      </c>
      <c r="G314" s="21" t="s">
        <v>1170</v>
      </c>
      <c r="H314" s="19" t="s">
        <v>1150</v>
      </c>
      <c r="I314" s="19" t="s">
        <v>1409</v>
      </c>
      <c r="J314" s="20">
        <v>3629845</v>
      </c>
      <c r="K314" s="12"/>
      <c r="L314" s="12"/>
      <c r="M314" s="12"/>
      <c r="N314" s="24">
        <v>1</v>
      </c>
      <c r="O314" s="16">
        <f t="shared" si="5"/>
        <v>3629845</v>
      </c>
      <c r="P314" s="16" t="s">
        <v>1467</v>
      </c>
      <c r="Q314" s="20"/>
    </row>
    <row r="315" spans="1:17" s="45" customFormat="1" ht="38.25" customHeight="1">
      <c r="A315" s="12">
        <v>254</v>
      </c>
      <c r="B315" s="12" t="s">
        <v>1120</v>
      </c>
      <c r="C315" s="17" t="s">
        <v>1121</v>
      </c>
      <c r="D315" s="17" t="s">
        <v>81</v>
      </c>
      <c r="E315" s="26" t="s">
        <v>322</v>
      </c>
      <c r="F315" s="12" t="s">
        <v>1079</v>
      </c>
      <c r="G315" s="21">
        <v>2019</v>
      </c>
      <c r="H315" s="19" t="s">
        <v>1122</v>
      </c>
      <c r="I315" s="19" t="s">
        <v>1413</v>
      </c>
      <c r="J315" s="20">
        <v>3770000</v>
      </c>
      <c r="K315" s="12"/>
      <c r="L315" s="12"/>
      <c r="M315" s="12"/>
      <c r="N315" s="24">
        <v>1</v>
      </c>
      <c r="O315" s="16">
        <f t="shared" si="5"/>
        <v>3770000</v>
      </c>
      <c r="P315" s="16" t="s">
        <v>1467</v>
      </c>
      <c r="Q315" s="20"/>
    </row>
    <row r="316" spans="1:17" s="45" customFormat="1" ht="38.25" customHeight="1">
      <c r="A316" s="12">
        <v>255</v>
      </c>
      <c r="B316" s="12" t="s">
        <v>1144</v>
      </c>
      <c r="C316" s="17" t="s">
        <v>1145</v>
      </c>
      <c r="D316" s="17" t="s">
        <v>1146</v>
      </c>
      <c r="E316" s="26" t="s">
        <v>1147</v>
      </c>
      <c r="F316" s="12" t="s">
        <v>1079</v>
      </c>
      <c r="G316" s="21" t="s">
        <v>1170</v>
      </c>
      <c r="H316" s="19" t="s">
        <v>1148</v>
      </c>
      <c r="I316" s="19" t="s">
        <v>1437</v>
      </c>
      <c r="J316" s="20">
        <v>4080000</v>
      </c>
      <c r="K316" s="12"/>
      <c r="L316" s="12"/>
      <c r="M316" s="12"/>
      <c r="N316" s="24">
        <v>1</v>
      </c>
      <c r="O316" s="16">
        <f t="shared" si="5"/>
        <v>4080000</v>
      </c>
      <c r="P316" s="16" t="s">
        <v>1467</v>
      </c>
      <c r="Q316" s="20"/>
    </row>
    <row r="317" spans="1:17" s="45" customFormat="1" ht="38.25" customHeight="1">
      <c r="A317" s="12">
        <v>256</v>
      </c>
      <c r="B317" s="12" t="s">
        <v>1135</v>
      </c>
      <c r="C317" s="17" t="s">
        <v>1136</v>
      </c>
      <c r="D317" s="17" t="s">
        <v>1137</v>
      </c>
      <c r="E317" s="26" t="s">
        <v>1138</v>
      </c>
      <c r="F317" s="12" t="s">
        <v>1079</v>
      </c>
      <c r="G317" s="21">
        <v>2020</v>
      </c>
      <c r="H317" s="19" t="s">
        <v>1139</v>
      </c>
      <c r="I317" s="19" t="s">
        <v>1455</v>
      </c>
      <c r="J317" s="20">
        <v>3800000</v>
      </c>
      <c r="K317" s="12"/>
      <c r="L317" s="12"/>
      <c r="M317" s="12"/>
      <c r="N317" s="24">
        <v>1</v>
      </c>
      <c r="O317" s="16">
        <f aca="true" t="shared" si="6" ref="O317:O326">(J317-K317-L317-M317)*N317</f>
        <v>3800000</v>
      </c>
      <c r="P317" s="16" t="s">
        <v>1467</v>
      </c>
      <c r="Q317" s="20"/>
    </row>
    <row r="318" spans="1:17" s="45" customFormat="1" ht="38.25" customHeight="1">
      <c r="A318" s="12">
        <v>257</v>
      </c>
      <c r="B318" s="12" t="s">
        <v>1140</v>
      </c>
      <c r="C318" s="17" t="s">
        <v>1141</v>
      </c>
      <c r="D318" s="17" t="s">
        <v>1137</v>
      </c>
      <c r="E318" s="26" t="s">
        <v>1142</v>
      </c>
      <c r="F318" s="12" t="s">
        <v>1079</v>
      </c>
      <c r="G318" s="21" t="s">
        <v>1170</v>
      </c>
      <c r="H318" s="19" t="s">
        <v>1143</v>
      </c>
      <c r="I318" s="19" t="s">
        <v>1434</v>
      </c>
      <c r="J318" s="20">
        <v>3829845</v>
      </c>
      <c r="K318" s="12"/>
      <c r="L318" s="12"/>
      <c r="M318" s="12"/>
      <c r="N318" s="24">
        <v>1</v>
      </c>
      <c r="O318" s="16">
        <f t="shared" si="6"/>
        <v>3829845</v>
      </c>
      <c r="P318" s="16" t="s">
        <v>1467</v>
      </c>
      <c r="Q318" s="20"/>
    </row>
    <row r="319" spans="1:17" s="45" customFormat="1" ht="38.25" customHeight="1">
      <c r="A319" s="12">
        <v>258</v>
      </c>
      <c r="B319" s="12" t="s">
        <v>1123</v>
      </c>
      <c r="C319" s="17" t="s">
        <v>1124</v>
      </c>
      <c r="D319" s="17" t="s">
        <v>61</v>
      </c>
      <c r="E319" s="26" t="s">
        <v>1125</v>
      </c>
      <c r="F319" s="12" t="s">
        <v>1079</v>
      </c>
      <c r="G319" s="21">
        <v>2019</v>
      </c>
      <c r="H319" s="19" t="s">
        <v>1126</v>
      </c>
      <c r="I319" s="19" t="s">
        <v>1414</v>
      </c>
      <c r="J319" s="20">
        <v>3770000</v>
      </c>
      <c r="K319" s="12"/>
      <c r="L319" s="12"/>
      <c r="M319" s="12"/>
      <c r="N319" s="24">
        <v>1</v>
      </c>
      <c r="O319" s="16">
        <f t="shared" si="6"/>
        <v>3770000</v>
      </c>
      <c r="P319" s="16" t="s">
        <v>1467</v>
      </c>
      <c r="Q319" s="20"/>
    </row>
    <row r="320" spans="1:17" s="45" customFormat="1" ht="38.25" customHeight="1">
      <c r="A320" s="12">
        <v>259</v>
      </c>
      <c r="B320" s="12" t="s">
        <v>1127</v>
      </c>
      <c r="C320" s="17" t="s">
        <v>1128</v>
      </c>
      <c r="D320" s="17" t="s">
        <v>61</v>
      </c>
      <c r="E320" s="26" t="s">
        <v>1129</v>
      </c>
      <c r="F320" s="12" t="s">
        <v>1079</v>
      </c>
      <c r="G320" s="21" t="s">
        <v>1170</v>
      </c>
      <c r="H320" s="19" t="s">
        <v>1130</v>
      </c>
      <c r="I320" s="19" t="s">
        <v>1454</v>
      </c>
      <c r="J320" s="20">
        <v>4220805</v>
      </c>
      <c r="K320" s="12"/>
      <c r="L320" s="12"/>
      <c r="M320" s="12"/>
      <c r="N320" s="24">
        <v>1</v>
      </c>
      <c r="O320" s="16">
        <f t="shared" si="6"/>
        <v>4220805</v>
      </c>
      <c r="P320" s="16" t="s">
        <v>1467</v>
      </c>
      <c r="Q320" s="20"/>
    </row>
    <row r="321" spans="1:17" s="45" customFormat="1" ht="38.25" customHeight="1">
      <c r="A321" s="12">
        <v>260</v>
      </c>
      <c r="B321" s="12" t="s">
        <v>1131</v>
      </c>
      <c r="C321" s="17" t="s">
        <v>1132</v>
      </c>
      <c r="D321" s="17" t="s">
        <v>61</v>
      </c>
      <c r="E321" s="26" t="s">
        <v>1133</v>
      </c>
      <c r="F321" s="12" t="s">
        <v>1079</v>
      </c>
      <c r="G321" s="21" t="s">
        <v>1170</v>
      </c>
      <c r="H321" s="19" t="s">
        <v>1356</v>
      </c>
      <c r="I321" s="19" t="s">
        <v>1435</v>
      </c>
      <c r="J321" s="20">
        <v>3769975</v>
      </c>
      <c r="K321" s="12"/>
      <c r="L321" s="12"/>
      <c r="M321" s="12"/>
      <c r="N321" s="24">
        <v>1</v>
      </c>
      <c r="O321" s="16">
        <f t="shared" si="6"/>
        <v>3769975</v>
      </c>
      <c r="P321" s="16" t="s">
        <v>1467</v>
      </c>
      <c r="Q321" s="20"/>
    </row>
    <row r="322" spans="1:17" s="45" customFormat="1" ht="38.25" customHeight="1">
      <c r="A322" s="12">
        <v>261</v>
      </c>
      <c r="B322" s="12" t="s">
        <v>1154</v>
      </c>
      <c r="C322" s="17" t="s">
        <v>1155</v>
      </c>
      <c r="D322" s="17" t="s">
        <v>21</v>
      </c>
      <c r="E322" s="26" t="s">
        <v>1156</v>
      </c>
      <c r="F322" s="12" t="s">
        <v>1079</v>
      </c>
      <c r="G322" s="21" t="s">
        <v>1170</v>
      </c>
      <c r="H322" s="19" t="s">
        <v>1157</v>
      </c>
      <c r="I322" s="19" t="s">
        <v>1456</v>
      </c>
      <c r="J322" s="20">
        <v>4474025</v>
      </c>
      <c r="K322" s="12"/>
      <c r="L322" s="12"/>
      <c r="M322" s="12"/>
      <c r="N322" s="24">
        <v>1</v>
      </c>
      <c r="O322" s="16">
        <f t="shared" si="6"/>
        <v>4474025</v>
      </c>
      <c r="P322" s="16" t="s">
        <v>1467</v>
      </c>
      <c r="Q322" s="20"/>
    </row>
    <row r="323" spans="1:17" s="45" customFormat="1" ht="38.25" customHeight="1">
      <c r="A323" s="12">
        <v>262</v>
      </c>
      <c r="B323" s="12" t="s">
        <v>1151</v>
      </c>
      <c r="C323" s="17" t="s">
        <v>1152</v>
      </c>
      <c r="D323" s="17" t="s">
        <v>292</v>
      </c>
      <c r="E323" s="26" t="s">
        <v>1153</v>
      </c>
      <c r="F323" s="12" t="s">
        <v>1079</v>
      </c>
      <c r="G323" s="21" t="s">
        <v>1170</v>
      </c>
      <c r="H323" s="19" t="s">
        <v>1355</v>
      </c>
      <c r="I323" s="19" t="s">
        <v>1431</v>
      </c>
      <c r="J323" s="20">
        <v>3770000</v>
      </c>
      <c r="K323" s="12"/>
      <c r="L323" s="12"/>
      <c r="M323" s="12"/>
      <c r="N323" s="24">
        <v>1</v>
      </c>
      <c r="O323" s="16">
        <f t="shared" si="6"/>
        <v>3770000</v>
      </c>
      <c r="P323" s="16" t="s">
        <v>1467</v>
      </c>
      <c r="Q323" s="20"/>
    </row>
    <row r="324" spans="1:17" s="45" customFormat="1" ht="38.25" customHeight="1">
      <c r="A324" s="12">
        <v>263</v>
      </c>
      <c r="B324" s="12" t="s">
        <v>1158</v>
      </c>
      <c r="C324" s="17" t="s">
        <v>1159</v>
      </c>
      <c r="D324" s="17" t="s">
        <v>30</v>
      </c>
      <c r="E324" s="26" t="s">
        <v>1134</v>
      </c>
      <c r="F324" s="12" t="s">
        <v>1079</v>
      </c>
      <c r="G324" s="21" t="s">
        <v>1170</v>
      </c>
      <c r="H324" s="19" t="s">
        <v>1354</v>
      </c>
      <c r="I324" s="19" t="s">
        <v>1436</v>
      </c>
      <c r="J324" s="20">
        <v>1000000</v>
      </c>
      <c r="K324" s="12"/>
      <c r="L324" s="12"/>
      <c r="M324" s="12"/>
      <c r="N324" s="24">
        <v>1</v>
      </c>
      <c r="O324" s="16">
        <f t="shared" si="6"/>
        <v>1000000</v>
      </c>
      <c r="P324" s="16" t="s">
        <v>1467</v>
      </c>
      <c r="Q324" s="20"/>
    </row>
    <row r="325" spans="1:17" s="45" customFormat="1" ht="38.25" customHeight="1">
      <c r="A325" s="12">
        <v>264</v>
      </c>
      <c r="B325" s="12" t="s">
        <v>1160</v>
      </c>
      <c r="C325" s="17" t="s">
        <v>1161</v>
      </c>
      <c r="D325" s="17" t="s">
        <v>30</v>
      </c>
      <c r="E325" s="26" t="s">
        <v>1162</v>
      </c>
      <c r="F325" s="12" t="s">
        <v>1079</v>
      </c>
      <c r="G325" s="21" t="s">
        <v>1170</v>
      </c>
      <c r="H325" s="19" t="s">
        <v>1163</v>
      </c>
      <c r="I325" s="19" t="s">
        <v>1457</v>
      </c>
      <c r="J325" s="20">
        <v>2770000</v>
      </c>
      <c r="K325" s="12"/>
      <c r="L325" s="12"/>
      <c r="M325" s="12"/>
      <c r="N325" s="24">
        <v>1</v>
      </c>
      <c r="O325" s="16">
        <f t="shared" si="6"/>
        <v>2770000</v>
      </c>
      <c r="P325" s="16" t="s">
        <v>1467</v>
      </c>
      <c r="Q325" s="20"/>
    </row>
    <row r="326" spans="1:17" s="45" customFormat="1" ht="38.25" customHeight="1">
      <c r="A326" s="12">
        <v>265</v>
      </c>
      <c r="B326" s="12" t="s">
        <v>1166</v>
      </c>
      <c r="C326" s="17" t="s">
        <v>44</v>
      </c>
      <c r="D326" s="17" t="s">
        <v>76</v>
      </c>
      <c r="E326" s="26" t="s">
        <v>1167</v>
      </c>
      <c r="F326" s="12" t="s">
        <v>1164</v>
      </c>
      <c r="G326" s="21" t="s">
        <v>1170</v>
      </c>
      <c r="H326" s="19" t="s">
        <v>1347</v>
      </c>
      <c r="I326" s="19" t="s">
        <v>1410</v>
      </c>
      <c r="J326" s="20">
        <v>3816780</v>
      </c>
      <c r="K326" s="12"/>
      <c r="L326" s="12"/>
      <c r="M326" s="12"/>
      <c r="N326" s="24">
        <v>1</v>
      </c>
      <c r="O326" s="16">
        <f t="shared" si="6"/>
        <v>3816780</v>
      </c>
      <c r="P326" s="16" t="s">
        <v>1467</v>
      </c>
      <c r="Q326" s="20"/>
    </row>
    <row r="327" spans="1:17" ht="15">
      <c r="A327" s="75"/>
      <c r="B327" s="76"/>
      <c r="C327" s="76"/>
      <c r="D327" s="76"/>
      <c r="E327" s="76"/>
      <c r="F327" s="76"/>
      <c r="G327" s="76"/>
      <c r="H327" s="76"/>
      <c r="I327" s="76"/>
      <c r="J327" s="76"/>
      <c r="K327" s="76"/>
      <c r="L327" s="77"/>
      <c r="M327" s="92" t="s">
        <v>1479</v>
      </c>
      <c r="N327" s="92"/>
      <c r="O327" s="82">
        <f>SUM(O9:O326)</f>
        <v>1121505645</v>
      </c>
      <c r="P327" s="78" t="s">
        <v>1480</v>
      </c>
      <c r="Q327" s="79"/>
    </row>
    <row r="328" spans="1:17" ht="15">
      <c r="A328" s="70"/>
      <c r="B328" s="71"/>
      <c r="C328" s="71"/>
      <c r="D328" s="71"/>
      <c r="E328" s="71"/>
      <c r="F328" s="71"/>
      <c r="G328" s="71"/>
      <c r="H328" s="71"/>
      <c r="I328" s="71"/>
      <c r="J328" s="72"/>
      <c r="K328" s="71"/>
      <c r="L328" s="81" t="s">
        <v>1483</v>
      </c>
      <c r="M328" s="71"/>
      <c r="N328" s="71"/>
      <c r="O328" s="73"/>
      <c r="P328" s="73"/>
      <c r="Q328" s="74"/>
    </row>
    <row r="329" ht="15">
      <c r="A329" s="2" t="s">
        <v>1482</v>
      </c>
    </row>
    <row r="331" spans="1:254" ht="15">
      <c r="A331" s="65"/>
      <c r="B331" s="65"/>
      <c r="C331" s="66" t="s">
        <v>1471</v>
      </c>
      <c r="D331" s="65"/>
      <c r="E331" s="65"/>
      <c r="G331" s="66" t="s">
        <v>1472</v>
      </c>
      <c r="J331" s="66" t="s">
        <v>1473</v>
      </c>
      <c r="K331" s="80"/>
      <c r="L331" s="65"/>
      <c r="M331" s="65"/>
      <c r="O331" s="66" t="s">
        <v>1474</v>
      </c>
      <c r="P331" s="67"/>
      <c r="Q331" s="65"/>
      <c r="R331" s="65"/>
      <c r="S331" s="65"/>
      <c r="T331" s="65"/>
      <c r="U331" s="65"/>
      <c r="V331" s="65"/>
      <c r="W331" s="65"/>
      <c r="X331" s="65"/>
      <c r="Y331" s="65"/>
      <c r="Z331" s="65"/>
      <c r="AA331" s="65"/>
      <c r="AB331" s="65"/>
      <c r="AC331" s="65"/>
      <c r="AD331" s="65"/>
      <c r="AE331" s="65"/>
      <c r="AF331" s="65"/>
      <c r="AG331" s="65"/>
      <c r="AH331" s="65"/>
      <c r="AI331" s="65"/>
      <c r="AJ331" s="65"/>
      <c r="AK331" s="65"/>
      <c r="AL331" s="65"/>
      <c r="AM331" s="65"/>
      <c r="AN331" s="65"/>
      <c r="AO331" s="65"/>
      <c r="AP331" s="65"/>
      <c r="AQ331" s="65"/>
      <c r="AR331" s="65"/>
      <c r="AS331" s="65"/>
      <c r="AT331" s="65"/>
      <c r="AU331" s="65"/>
      <c r="AV331" s="65"/>
      <c r="AW331" s="65"/>
      <c r="AX331" s="65"/>
      <c r="AY331" s="65"/>
      <c r="AZ331" s="65"/>
      <c r="BA331" s="65"/>
      <c r="BB331" s="65"/>
      <c r="BC331" s="65"/>
      <c r="BD331" s="65"/>
      <c r="BE331" s="65"/>
      <c r="BF331" s="65"/>
      <c r="BG331" s="65"/>
      <c r="BH331" s="65"/>
      <c r="BI331" s="65"/>
      <c r="BJ331" s="65"/>
      <c r="BK331" s="65"/>
      <c r="BL331" s="65"/>
      <c r="BM331" s="65"/>
      <c r="BN331" s="65"/>
      <c r="BO331" s="65"/>
      <c r="BP331" s="65"/>
      <c r="BQ331" s="65"/>
      <c r="BR331" s="65"/>
      <c r="BS331" s="65"/>
      <c r="BT331" s="65"/>
      <c r="BU331" s="65"/>
      <c r="BV331" s="65"/>
      <c r="BW331" s="65"/>
      <c r="BX331" s="65"/>
      <c r="BY331" s="65"/>
      <c r="BZ331" s="65"/>
      <c r="CA331" s="65"/>
      <c r="CB331" s="65"/>
      <c r="CC331" s="65"/>
      <c r="CD331" s="65"/>
      <c r="CE331" s="65"/>
      <c r="CF331" s="65"/>
      <c r="CG331" s="65"/>
      <c r="CH331" s="65"/>
      <c r="CI331" s="65"/>
      <c r="CJ331" s="65"/>
      <c r="CK331" s="65"/>
      <c r="CL331" s="65"/>
      <c r="CM331" s="65"/>
      <c r="CN331" s="65"/>
      <c r="CO331" s="65"/>
      <c r="CP331" s="65"/>
      <c r="CQ331" s="65"/>
      <c r="CR331" s="65"/>
      <c r="CS331" s="65"/>
      <c r="CT331" s="65"/>
      <c r="CU331" s="65"/>
      <c r="CV331" s="65"/>
      <c r="CW331" s="65"/>
      <c r="CX331" s="65"/>
      <c r="CY331" s="65"/>
      <c r="CZ331" s="65"/>
      <c r="DA331" s="65"/>
      <c r="DB331" s="65"/>
      <c r="DC331" s="65"/>
      <c r="DD331" s="65"/>
      <c r="DE331" s="65"/>
      <c r="DF331" s="65"/>
      <c r="DG331" s="65"/>
      <c r="DH331" s="65"/>
      <c r="DI331" s="65"/>
      <c r="DJ331" s="65"/>
      <c r="DK331" s="65"/>
      <c r="DL331" s="65"/>
      <c r="DM331" s="65"/>
      <c r="DN331" s="65"/>
      <c r="DO331" s="65"/>
      <c r="DP331" s="65"/>
      <c r="DQ331" s="65"/>
      <c r="DR331" s="65"/>
      <c r="DS331" s="65"/>
      <c r="DT331" s="65"/>
      <c r="DU331" s="65"/>
      <c r="DV331" s="65"/>
      <c r="DW331" s="65"/>
      <c r="DX331" s="65"/>
      <c r="DY331" s="65"/>
      <c r="DZ331" s="65"/>
      <c r="EA331" s="65"/>
      <c r="EB331" s="65"/>
      <c r="EC331" s="65"/>
      <c r="ED331" s="65"/>
      <c r="EE331" s="65"/>
      <c r="EF331" s="65"/>
      <c r="EG331" s="65"/>
      <c r="EH331" s="65"/>
      <c r="EI331" s="65"/>
      <c r="EJ331" s="65"/>
      <c r="EK331" s="65"/>
      <c r="EL331" s="65"/>
      <c r="EM331" s="65"/>
      <c r="EN331" s="65"/>
      <c r="EO331" s="65"/>
      <c r="EP331" s="65"/>
      <c r="EQ331" s="65"/>
      <c r="ER331" s="65"/>
      <c r="ES331" s="65"/>
      <c r="ET331" s="65"/>
      <c r="EU331" s="65"/>
      <c r="EV331" s="65"/>
      <c r="EW331" s="65"/>
      <c r="EX331" s="65"/>
      <c r="EY331" s="65"/>
      <c r="EZ331" s="65"/>
      <c r="FA331" s="65"/>
      <c r="FB331" s="65"/>
      <c r="FC331" s="65"/>
      <c r="FD331" s="65"/>
      <c r="FE331" s="65"/>
      <c r="FF331" s="65"/>
      <c r="FG331" s="65"/>
      <c r="FH331" s="65"/>
      <c r="FI331" s="65"/>
      <c r="FJ331" s="65"/>
      <c r="FK331" s="65"/>
      <c r="FL331" s="65"/>
      <c r="FM331" s="65"/>
      <c r="FN331" s="65"/>
      <c r="FO331" s="65"/>
      <c r="FP331" s="65"/>
      <c r="FQ331" s="65"/>
      <c r="FR331" s="65"/>
      <c r="FS331" s="65"/>
      <c r="FT331" s="65"/>
      <c r="FU331" s="65"/>
      <c r="FV331" s="65"/>
      <c r="FW331" s="65"/>
      <c r="FX331" s="65"/>
      <c r="FY331" s="65"/>
      <c r="FZ331" s="65"/>
      <c r="GA331" s="65"/>
      <c r="GB331" s="65"/>
      <c r="GC331" s="65"/>
      <c r="GD331" s="65"/>
      <c r="GE331" s="65"/>
      <c r="GF331" s="65"/>
      <c r="GG331" s="65"/>
      <c r="GH331" s="65"/>
      <c r="GI331" s="65"/>
      <c r="GJ331" s="65"/>
      <c r="GK331" s="65"/>
      <c r="GL331" s="65"/>
      <c r="GM331" s="65"/>
      <c r="GN331" s="65"/>
      <c r="GO331" s="65"/>
      <c r="GP331" s="65"/>
      <c r="GQ331" s="65"/>
      <c r="GR331" s="65"/>
      <c r="GS331" s="65"/>
      <c r="GT331" s="65"/>
      <c r="GU331" s="65"/>
      <c r="GV331" s="65"/>
      <c r="GW331" s="65"/>
      <c r="GX331" s="65"/>
      <c r="GY331" s="65"/>
      <c r="GZ331" s="65"/>
      <c r="HA331" s="65"/>
      <c r="HB331" s="65"/>
      <c r="HC331" s="65"/>
      <c r="HD331" s="65"/>
      <c r="HE331" s="65"/>
      <c r="HF331" s="65"/>
      <c r="HG331" s="65"/>
      <c r="HH331" s="65"/>
      <c r="HI331" s="65"/>
      <c r="HJ331" s="65"/>
      <c r="HK331" s="65"/>
      <c r="HL331" s="65"/>
      <c r="HM331" s="65"/>
      <c r="HN331" s="65"/>
      <c r="HO331" s="65"/>
      <c r="HP331" s="65"/>
      <c r="HQ331" s="65"/>
      <c r="HR331" s="65"/>
      <c r="HS331" s="65"/>
      <c r="HT331" s="65"/>
      <c r="HU331" s="65"/>
      <c r="HV331" s="65"/>
      <c r="HW331" s="65"/>
      <c r="HX331" s="65"/>
      <c r="HY331" s="65"/>
      <c r="HZ331" s="65"/>
      <c r="IA331" s="65"/>
      <c r="IB331" s="65"/>
      <c r="IC331" s="65"/>
      <c r="ID331" s="65"/>
      <c r="IE331" s="65"/>
      <c r="IF331" s="65"/>
      <c r="IG331" s="65"/>
      <c r="IH331" s="65"/>
      <c r="II331" s="65"/>
      <c r="IJ331" s="65"/>
      <c r="IK331" s="65"/>
      <c r="IL331" s="65"/>
      <c r="IM331" s="65"/>
      <c r="IN331" s="65"/>
      <c r="IO331" s="65"/>
      <c r="IP331" s="65"/>
      <c r="IQ331" s="65"/>
      <c r="IR331" s="65"/>
      <c r="IS331" s="65"/>
      <c r="IT331" s="65"/>
    </row>
    <row r="332" spans="1:254" ht="15">
      <c r="A332" s="65"/>
      <c r="B332" s="65"/>
      <c r="C332" s="66"/>
      <c r="D332" s="65"/>
      <c r="E332" s="65"/>
      <c r="G332" s="66"/>
      <c r="J332" s="27"/>
      <c r="K332" s="68"/>
      <c r="L332" s="65"/>
      <c r="M332" s="65"/>
      <c r="O332" s="66"/>
      <c r="P332" s="67"/>
      <c r="Q332" s="65"/>
      <c r="R332" s="65"/>
      <c r="S332" s="65"/>
      <c r="T332" s="65"/>
      <c r="U332" s="65"/>
      <c r="V332" s="65"/>
      <c r="W332" s="65"/>
      <c r="X332" s="65"/>
      <c r="Y332" s="65"/>
      <c r="Z332" s="65"/>
      <c r="AA332" s="65"/>
      <c r="AB332" s="65"/>
      <c r="AC332" s="65"/>
      <c r="AD332" s="65"/>
      <c r="AE332" s="65"/>
      <c r="AF332" s="65"/>
      <c r="AG332" s="65"/>
      <c r="AH332" s="65"/>
      <c r="AI332" s="65"/>
      <c r="AJ332" s="65"/>
      <c r="AK332" s="65"/>
      <c r="AL332" s="65"/>
      <c r="AM332" s="65"/>
      <c r="AN332" s="65"/>
      <c r="AO332" s="65"/>
      <c r="AP332" s="65"/>
      <c r="AQ332" s="65"/>
      <c r="AR332" s="65"/>
      <c r="AS332" s="65"/>
      <c r="AT332" s="65"/>
      <c r="AU332" s="65"/>
      <c r="AV332" s="65"/>
      <c r="AW332" s="65"/>
      <c r="AX332" s="65"/>
      <c r="AY332" s="65"/>
      <c r="AZ332" s="65"/>
      <c r="BA332" s="65"/>
      <c r="BB332" s="65"/>
      <c r="BC332" s="65"/>
      <c r="BD332" s="65"/>
      <c r="BE332" s="65"/>
      <c r="BF332" s="65"/>
      <c r="BG332" s="65"/>
      <c r="BH332" s="65"/>
      <c r="BI332" s="65"/>
      <c r="BJ332" s="65"/>
      <c r="BK332" s="65"/>
      <c r="BL332" s="65"/>
      <c r="BM332" s="65"/>
      <c r="BN332" s="65"/>
      <c r="BO332" s="65"/>
      <c r="BP332" s="65"/>
      <c r="BQ332" s="65"/>
      <c r="BR332" s="65"/>
      <c r="BS332" s="65"/>
      <c r="BT332" s="65"/>
      <c r="BU332" s="65"/>
      <c r="BV332" s="65"/>
      <c r="BW332" s="65"/>
      <c r="BX332" s="65"/>
      <c r="BY332" s="65"/>
      <c r="BZ332" s="65"/>
      <c r="CA332" s="65"/>
      <c r="CB332" s="65"/>
      <c r="CC332" s="65"/>
      <c r="CD332" s="65"/>
      <c r="CE332" s="65"/>
      <c r="CF332" s="65"/>
      <c r="CG332" s="65"/>
      <c r="CH332" s="65"/>
      <c r="CI332" s="65"/>
      <c r="CJ332" s="65"/>
      <c r="CK332" s="65"/>
      <c r="CL332" s="65"/>
      <c r="CM332" s="65"/>
      <c r="CN332" s="65"/>
      <c r="CO332" s="65"/>
      <c r="CP332" s="65"/>
      <c r="CQ332" s="65"/>
      <c r="CR332" s="65"/>
      <c r="CS332" s="65"/>
      <c r="CT332" s="65"/>
      <c r="CU332" s="65"/>
      <c r="CV332" s="65"/>
      <c r="CW332" s="65"/>
      <c r="CX332" s="65"/>
      <c r="CY332" s="65"/>
      <c r="CZ332" s="65"/>
      <c r="DA332" s="65"/>
      <c r="DB332" s="65"/>
      <c r="DC332" s="65"/>
      <c r="DD332" s="65"/>
      <c r="DE332" s="65"/>
      <c r="DF332" s="65"/>
      <c r="DG332" s="65"/>
      <c r="DH332" s="65"/>
      <c r="DI332" s="65"/>
      <c r="DJ332" s="65"/>
      <c r="DK332" s="65"/>
      <c r="DL332" s="65"/>
      <c r="DM332" s="65"/>
      <c r="DN332" s="65"/>
      <c r="DO332" s="65"/>
      <c r="DP332" s="65"/>
      <c r="DQ332" s="65"/>
      <c r="DR332" s="65"/>
      <c r="DS332" s="65"/>
      <c r="DT332" s="65"/>
      <c r="DU332" s="65"/>
      <c r="DV332" s="65"/>
      <c r="DW332" s="65"/>
      <c r="DX332" s="65"/>
      <c r="DY332" s="65"/>
      <c r="DZ332" s="65"/>
      <c r="EA332" s="65"/>
      <c r="EB332" s="65"/>
      <c r="EC332" s="65"/>
      <c r="ED332" s="65"/>
      <c r="EE332" s="65"/>
      <c r="EF332" s="65"/>
      <c r="EG332" s="65"/>
      <c r="EH332" s="65"/>
      <c r="EI332" s="65"/>
      <c r="EJ332" s="65"/>
      <c r="EK332" s="65"/>
      <c r="EL332" s="65"/>
      <c r="EM332" s="65"/>
      <c r="EN332" s="65"/>
      <c r="EO332" s="65"/>
      <c r="EP332" s="65"/>
      <c r="EQ332" s="65"/>
      <c r="ER332" s="65"/>
      <c r="ES332" s="65"/>
      <c r="ET332" s="65"/>
      <c r="EU332" s="65"/>
      <c r="EV332" s="65"/>
      <c r="EW332" s="65"/>
      <c r="EX332" s="65"/>
      <c r="EY332" s="65"/>
      <c r="EZ332" s="65"/>
      <c r="FA332" s="65"/>
      <c r="FB332" s="65"/>
      <c r="FC332" s="65"/>
      <c r="FD332" s="65"/>
      <c r="FE332" s="65"/>
      <c r="FF332" s="65"/>
      <c r="FG332" s="65"/>
      <c r="FH332" s="65"/>
      <c r="FI332" s="65"/>
      <c r="FJ332" s="65"/>
      <c r="FK332" s="65"/>
      <c r="FL332" s="65"/>
      <c r="FM332" s="65"/>
      <c r="FN332" s="65"/>
      <c r="FO332" s="65"/>
      <c r="FP332" s="65"/>
      <c r="FQ332" s="65"/>
      <c r="FR332" s="65"/>
      <c r="FS332" s="65"/>
      <c r="FT332" s="65"/>
      <c r="FU332" s="65"/>
      <c r="FV332" s="65"/>
      <c r="FW332" s="65"/>
      <c r="FX332" s="65"/>
      <c r="FY332" s="65"/>
      <c r="FZ332" s="65"/>
      <c r="GA332" s="65"/>
      <c r="GB332" s="65"/>
      <c r="GC332" s="65"/>
      <c r="GD332" s="65"/>
      <c r="GE332" s="65"/>
      <c r="GF332" s="65"/>
      <c r="GG332" s="65"/>
      <c r="GH332" s="65"/>
      <c r="GI332" s="65"/>
      <c r="GJ332" s="65"/>
      <c r="GK332" s="65"/>
      <c r="GL332" s="65"/>
      <c r="GM332" s="65"/>
      <c r="GN332" s="65"/>
      <c r="GO332" s="65"/>
      <c r="GP332" s="65"/>
      <c r="GQ332" s="65"/>
      <c r="GR332" s="65"/>
      <c r="GS332" s="65"/>
      <c r="GT332" s="65"/>
      <c r="GU332" s="65"/>
      <c r="GV332" s="65"/>
      <c r="GW332" s="65"/>
      <c r="GX332" s="65"/>
      <c r="GY332" s="65"/>
      <c r="GZ332" s="65"/>
      <c r="HA332" s="65"/>
      <c r="HB332" s="65"/>
      <c r="HC332" s="65"/>
      <c r="HD332" s="65"/>
      <c r="HE332" s="65"/>
      <c r="HF332" s="65"/>
      <c r="HG332" s="65"/>
      <c r="HH332" s="65"/>
      <c r="HI332" s="65"/>
      <c r="HJ332" s="65"/>
      <c r="HK332" s="65"/>
      <c r="HL332" s="65"/>
      <c r="HM332" s="65"/>
      <c r="HN332" s="65"/>
      <c r="HO332" s="65"/>
      <c r="HP332" s="65"/>
      <c r="HQ332" s="65"/>
      <c r="HR332" s="65"/>
      <c r="HS332" s="65"/>
      <c r="HT332" s="65"/>
      <c r="HU332" s="65"/>
      <c r="HV332" s="65"/>
      <c r="HW332" s="65"/>
      <c r="HX332" s="65"/>
      <c r="HY332" s="65"/>
      <c r="HZ332" s="65"/>
      <c r="IA332" s="65"/>
      <c r="IB332" s="65"/>
      <c r="IC332" s="65"/>
      <c r="ID332" s="65"/>
      <c r="IE332" s="65"/>
      <c r="IF332" s="65"/>
      <c r="IG332" s="65"/>
      <c r="IH332" s="65"/>
      <c r="II332" s="65"/>
      <c r="IJ332" s="65"/>
      <c r="IK332" s="65"/>
      <c r="IL332" s="65"/>
      <c r="IM332" s="65"/>
      <c r="IN332" s="65"/>
      <c r="IO332" s="65"/>
      <c r="IP332" s="65"/>
      <c r="IQ332" s="65"/>
      <c r="IR332" s="65"/>
      <c r="IS332" s="65"/>
      <c r="IT332" s="65"/>
    </row>
    <row r="333" spans="1:254" ht="15">
      <c r="A333" s="65"/>
      <c r="B333" s="65"/>
      <c r="C333" s="66"/>
      <c r="D333" s="65"/>
      <c r="E333" s="65"/>
      <c r="G333" s="66"/>
      <c r="J333" s="27"/>
      <c r="K333" s="68"/>
      <c r="L333" s="65"/>
      <c r="M333" s="65"/>
      <c r="O333" s="66"/>
      <c r="P333" s="67"/>
      <c r="Q333" s="65"/>
      <c r="R333" s="65"/>
      <c r="S333" s="65"/>
      <c r="T333" s="65"/>
      <c r="U333" s="65"/>
      <c r="V333" s="65"/>
      <c r="W333" s="65"/>
      <c r="X333" s="65"/>
      <c r="Y333" s="65"/>
      <c r="Z333" s="65"/>
      <c r="AA333" s="65"/>
      <c r="AB333" s="65"/>
      <c r="AC333" s="65"/>
      <c r="AD333" s="65"/>
      <c r="AE333" s="65"/>
      <c r="AF333" s="65"/>
      <c r="AG333" s="65"/>
      <c r="AH333" s="65"/>
      <c r="AI333" s="65"/>
      <c r="AJ333" s="65"/>
      <c r="AK333" s="65"/>
      <c r="AL333" s="65"/>
      <c r="AM333" s="65"/>
      <c r="AN333" s="65"/>
      <c r="AO333" s="65"/>
      <c r="AP333" s="65"/>
      <c r="AQ333" s="65"/>
      <c r="AR333" s="65"/>
      <c r="AS333" s="65"/>
      <c r="AT333" s="65"/>
      <c r="AU333" s="65"/>
      <c r="AV333" s="65"/>
      <c r="AW333" s="65"/>
      <c r="AX333" s="65"/>
      <c r="AY333" s="65"/>
      <c r="AZ333" s="65"/>
      <c r="BA333" s="65"/>
      <c r="BB333" s="65"/>
      <c r="BC333" s="65"/>
      <c r="BD333" s="65"/>
      <c r="BE333" s="65"/>
      <c r="BF333" s="65"/>
      <c r="BG333" s="65"/>
      <c r="BH333" s="65"/>
      <c r="BI333" s="65"/>
      <c r="BJ333" s="65"/>
      <c r="BK333" s="65"/>
      <c r="BL333" s="65"/>
      <c r="BM333" s="65"/>
      <c r="BN333" s="65"/>
      <c r="BO333" s="65"/>
      <c r="BP333" s="65"/>
      <c r="BQ333" s="65"/>
      <c r="BR333" s="65"/>
      <c r="BS333" s="65"/>
      <c r="BT333" s="65"/>
      <c r="BU333" s="65"/>
      <c r="BV333" s="65"/>
      <c r="BW333" s="65"/>
      <c r="BX333" s="65"/>
      <c r="BY333" s="65"/>
      <c r="BZ333" s="65"/>
      <c r="CA333" s="65"/>
      <c r="CB333" s="65"/>
      <c r="CC333" s="65"/>
      <c r="CD333" s="65"/>
      <c r="CE333" s="65"/>
      <c r="CF333" s="65"/>
      <c r="CG333" s="65"/>
      <c r="CH333" s="65"/>
      <c r="CI333" s="65"/>
      <c r="CJ333" s="65"/>
      <c r="CK333" s="65"/>
      <c r="CL333" s="65"/>
      <c r="CM333" s="65"/>
      <c r="CN333" s="65"/>
      <c r="CO333" s="65"/>
      <c r="CP333" s="65"/>
      <c r="CQ333" s="65"/>
      <c r="CR333" s="65"/>
      <c r="CS333" s="65"/>
      <c r="CT333" s="65"/>
      <c r="CU333" s="65"/>
      <c r="CV333" s="65"/>
      <c r="CW333" s="65"/>
      <c r="CX333" s="65"/>
      <c r="CY333" s="65"/>
      <c r="CZ333" s="65"/>
      <c r="DA333" s="65"/>
      <c r="DB333" s="65"/>
      <c r="DC333" s="65"/>
      <c r="DD333" s="65"/>
      <c r="DE333" s="65"/>
      <c r="DF333" s="65"/>
      <c r="DG333" s="65"/>
      <c r="DH333" s="65"/>
      <c r="DI333" s="65"/>
      <c r="DJ333" s="65"/>
      <c r="DK333" s="65"/>
      <c r="DL333" s="65"/>
      <c r="DM333" s="65"/>
      <c r="DN333" s="65"/>
      <c r="DO333" s="65"/>
      <c r="DP333" s="65"/>
      <c r="DQ333" s="65"/>
      <c r="DR333" s="65"/>
      <c r="DS333" s="65"/>
      <c r="DT333" s="65"/>
      <c r="DU333" s="65"/>
      <c r="DV333" s="65"/>
      <c r="DW333" s="65"/>
      <c r="DX333" s="65"/>
      <c r="DY333" s="65"/>
      <c r="DZ333" s="65"/>
      <c r="EA333" s="65"/>
      <c r="EB333" s="65"/>
      <c r="EC333" s="65"/>
      <c r="ED333" s="65"/>
      <c r="EE333" s="65"/>
      <c r="EF333" s="65"/>
      <c r="EG333" s="65"/>
      <c r="EH333" s="65"/>
      <c r="EI333" s="65"/>
      <c r="EJ333" s="65"/>
      <c r="EK333" s="65"/>
      <c r="EL333" s="65"/>
      <c r="EM333" s="65"/>
      <c r="EN333" s="65"/>
      <c r="EO333" s="65"/>
      <c r="EP333" s="65"/>
      <c r="EQ333" s="65"/>
      <c r="ER333" s="65"/>
      <c r="ES333" s="65"/>
      <c r="ET333" s="65"/>
      <c r="EU333" s="65"/>
      <c r="EV333" s="65"/>
      <c r="EW333" s="65"/>
      <c r="EX333" s="65"/>
      <c r="EY333" s="65"/>
      <c r="EZ333" s="65"/>
      <c r="FA333" s="65"/>
      <c r="FB333" s="65"/>
      <c r="FC333" s="65"/>
      <c r="FD333" s="65"/>
      <c r="FE333" s="65"/>
      <c r="FF333" s="65"/>
      <c r="FG333" s="65"/>
      <c r="FH333" s="65"/>
      <c r="FI333" s="65"/>
      <c r="FJ333" s="65"/>
      <c r="FK333" s="65"/>
      <c r="FL333" s="65"/>
      <c r="FM333" s="65"/>
      <c r="FN333" s="65"/>
      <c r="FO333" s="65"/>
      <c r="FP333" s="65"/>
      <c r="FQ333" s="65"/>
      <c r="FR333" s="65"/>
      <c r="FS333" s="65"/>
      <c r="FT333" s="65"/>
      <c r="FU333" s="65"/>
      <c r="FV333" s="65"/>
      <c r="FW333" s="65"/>
      <c r="FX333" s="65"/>
      <c r="FY333" s="65"/>
      <c r="FZ333" s="65"/>
      <c r="GA333" s="65"/>
      <c r="GB333" s="65"/>
      <c r="GC333" s="65"/>
      <c r="GD333" s="65"/>
      <c r="GE333" s="65"/>
      <c r="GF333" s="65"/>
      <c r="GG333" s="65"/>
      <c r="GH333" s="65"/>
      <c r="GI333" s="65"/>
      <c r="GJ333" s="65"/>
      <c r="GK333" s="65"/>
      <c r="GL333" s="65"/>
      <c r="GM333" s="65"/>
      <c r="GN333" s="65"/>
      <c r="GO333" s="65"/>
      <c r="GP333" s="65"/>
      <c r="GQ333" s="65"/>
      <c r="GR333" s="65"/>
      <c r="GS333" s="65"/>
      <c r="GT333" s="65"/>
      <c r="GU333" s="65"/>
      <c r="GV333" s="65"/>
      <c r="GW333" s="65"/>
      <c r="GX333" s="65"/>
      <c r="GY333" s="65"/>
      <c r="GZ333" s="65"/>
      <c r="HA333" s="65"/>
      <c r="HB333" s="65"/>
      <c r="HC333" s="65"/>
      <c r="HD333" s="65"/>
      <c r="HE333" s="65"/>
      <c r="HF333" s="65"/>
      <c r="HG333" s="65"/>
      <c r="HH333" s="65"/>
      <c r="HI333" s="65"/>
      <c r="HJ333" s="65"/>
      <c r="HK333" s="65"/>
      <c r="HL333" s="65"/>
      <c r="HM333" s="65"/>
      <c r="HN333" s="65"/>
      <c r="HO333" s="65"/>
      <c r="HP333" s="65"/>
      <c r="HQ333" s="65"/>
      <c r="HR333" s="65"/>
      <c r="HS333" s="65"/>
      <c r="HT333" s="65"/>
      <c r="HU333" s="65"/>
      <c r="HV333" s="65"/>
      <c r="HW333" s="65"/>
      <c r="HX333" s="65"/>
      <c r="HY333" s="65"/>
      <c r="HZ333" s="65"/>
      <c r="IA333" s="65"/>
      <c r="IB333" s="65"/>
      <c r="IC333" s="65"/>
      <c r="ID333" s="65"/>
      <c r="IE333" s="65"/>
      <c r="IF333" s="65"/>
      <c r="IG333" s="65"/>
      <c r="IH333" s="65"/>
      <c r="II333" s="65"/>
      <c r="IJ333" s="65"/>
      <c r="IK333" s="65"/>
      <c r="IL333" s="65"/>
      <c r="IM333" s="65"/>
      <c r="IN333" s="65"/>
      <c r="IO333" s="65"/>
      <c r="IP333" s="65"/>
      <c r="IQ333" s="65"/>
      <c r="IR333" s="65"/>
      <c r="IS333" s="65"/>
      <c r="IT333" s="65"/>
    </row>
    <row r="334" spans="1:254" ht="15">
      <c r="A334" s="65"/>
      <c r="B334" s="65"/>
      <c r="C334" s="66"/>
      <c r="D334" s="65"/>
      <c r="E334" s="65"/>
      <c r="G334" s="66"/>
      <c r="J334" s="27"/>
      <c r="K334" s="68"/>
      <c r="L334" s="65"/>
      <c r="M334" s="65"/>
      <c r="O334" s="66"/>
      <c r="P334" s="67"/>
      <c r="Q334" s="65"/>
      <c r="R334" s="65"/>
      <c r="S334" s="65"/>
      <c r="T334" s="65"/>
      <c r="U334" s="65"/>
      <c r="V334" s="65"/>
      <c r="W334" s="65"/>
      <c r="X334" s="65"/>
      <c r="Y334" s="65"/>
      <c r="Z334" s="65"/>
      <c r="AA334" s="65"/>
      <c r="AB334" s="65"/>
      <c r="AC334" s="65"/>
      <c r="AD334" s="65"/>
      <c r="AE334" s="65"/>
      <c r="AF334" s="65"/>
      <c r="AG334" s="65"/>
      <c r="AH334" s="65"/>
      <c r="AI334" s="65"/>
      <c r="AJ334" s="65"/>
      <c r="AK334" s="65"/>
      <c r="AL334" s="65"/>
      <c r="AM334" s="65"/>
      <c r="AN334" s="65"/>
      <c r="AO334" s="65"/>
      <c r="AP334" s="65"/>
      <c r="AQ334" s="65"/>
      <c r="AR334" s="65"/>
      <c r="AS334" s="65"/>
      <c r="AT334" s="65"/>
      <c r="AU334" s="65"/>
      <c r="AV334" s="65"/>
      <c r="AW334" s="65"/>
      <c r="AX334" s="65"/>
      <c r="AY334" s="65"/>
      <c r="AZ334" s="65"/>
      <c r="BA334" s="65"/>
      <c r="BB334" s="65"/>
      <c r="BC334" s="65"/>
      <c r="BD334" s="65"/>
      <c r="BE334" s="65"/>
      <c r="BF334" s="65"/>
      <c r="BG334" s="65"/>
      <c r="BH334" s="65"/>
      <c r="BI334" s="65"/>
      <c r="BJ334" s="65"/>
      <c r="BK334" s="65"/>
      <c r="BL334" s="65"/>
      <c r="BM334" s="65"/>
      <c r="BN334" s="65"/>
      <c r="BO334" s="65"/>
      <c r="BP334" s="65"/>
      <c r="BQ334" s="65"/>
      <c r="BR334" s="65"/>
      <c r="BS334" s="65"/>
      <c r="BT334" s="65"/>
      <c r="BU334" s="65"/>
      <c r="BV334" s="65"/>
      <c r="BW334" s="65"/>
      <c r="BX334" s="65"/>
      <c r="BY334" s="65"/>
      <c r="BZ334" s="65"/>
      <c r="CA334" s="65"/>
      <c r="CB334" s="65"/>
      <c r="CC334" s="65"/>
      <c r="CD334" s="65"/>
      <c r="CE334" s="65"/>
      <c r="CF334" s="65"/>
      <c r="CG334" s="65"/>
      <c r="CH334" s="65"/>
      <c r="CI334" s="65"/>
      <c r="CJ334" s="65"/>
      <c r="CK334" s="65"/>
      <c r="CL334" s="65"/>
      <c r="CM334" s="65"/>
      <c r="CN334" s="65"/>
      <c r="CO334" s="65"/>
      <c r="CP334" s="65"/>
      <c r="CQ334" s="65"/>
      <c r="CR334" s="65"/>
      <c r="CS334" s="65"/>
      <c r="CT334" s="65"/>
      <c r="CU334" s="65"/>
      <c r="CV334" s="65"/>
      <c r="CW334" s="65"/>
      <c r="CX334" s="65"/>
      <c r="CY334" s="65"/>
      <c r="CZ334" s="65"/>
      <c r="DA334" s="65"/>
      <c r="DB334" s="65"/>
      <c r="DC334" s="65"/>
      <c r="DD334" s="65"/>
      <c r="DE334" s="65"/>
      <c r="DF334" s="65"/>
      <c r="DG334" s="65"/>
      <c r="DH334" s="65"/>
      <c r="DI334" s="65"/>
      <c r="DJ334" s="65"/>
      <c r="DK334" s="65"/>
      <c r="DL334" s="65"/>
      <c r="DM334" s="65"/>
      <c r="DN334" s="65"/>
      <c r="DO334" s="65"/>
      <c r="DP334" s="65"/>
      <c r="DQ334" s="65"/>
      <c r="DR334" s="65"/>
      <c r="DS334" s="65"/>
      <c r="DT334" s="65"/>
      <c r="DU334" s="65"/>
      <c r="DV334" s="65"/>
      <c r="DW334" s="65"/>
      <c r="DX334" s="65"/>
      <c r="DY334" s="65"/>
      <c r="DZ334" s="65"/>
      <c r="EA334" s="65"/>
      <c r="EB334" s="65"/>
      <c r="EC334" s="65"/>
      <c r="ED334" s="65"/>
      <c r="EE334" s="65"/>
      <c r="EF334" s="65"/>
      <c r="EG334" s="65"/>
      <c r="EH334" s="65"/>
      <c r="EI334" s="65"/>
      <c r="EJ334" s="65"/>
      <c r="EK334" s="65"/>
      <c r="EL334" s="65"/>
      <c r="EM334" s="65"/>
      <c r="EN334" s="65"/>
      <c r="EO334" s="65"/>
      <c r="EP334" s="65"/>
      <c r="EQ334" s="65"/>
      <c r="ER334" s="65"/>
      <c r="ES334" s="65"/>
      <c r="ET334" s="65"/>
      <c r="EU334" s="65"/>
      <c r="EV334" s="65"/>
      <c r="EW334" s="65"/>
      <c r="EX334" s="65"/>
      <c r="EY334" s="65"/>
      <c r="EZ334" s="65"/>
      <c r="FA334" s="65"/>
      <c r="FB334" s="65"/>
      <c r="FC334" s="65"/>
      <c r="FD334" s="65"/>
      <c r="FE334" s="65"/>
      <c r="FF334" s="65"/>
      <c r="FG334" s="65"/>
      <c r="FH334" s="65"/>
      <c r="FI334" s="65"/>
      <c r="FJ334" s="65"/>
      <c r="FK334" s="65"/>
      <c r="FL334" s="65"/>
      <c r="FM334" s="65"/>
      <c r="FN334" s="65"/>
      <c r="FO334" s="65"/>
      <c r="FP334" s="65"/>
      <c r="FQ334" s="65"/>
      <c r="FR334" s="65"/>
      <c r="FS334" s="65"/>
      <c r="FT334" s="65"/>
      <c r="FU334" s="65"/>
      <c r="FV334" s="65"/>
      <c r="FW334" s="65"/>
      <c r="FX334" s="65"/>
      <c r="FY334" s="65"/>
      <c r="FZ334" s="65"/>
      <c r="GA334" s="65"/>
      <c r="GB334" s="65"/>
      <c r="GC334" s="65"/>
      <c r="GD334" s="65"/>
      <c r="GE334" s="65"/>
      <c r="GF334" s="65"/>
      <c r="GG334" s="65"/>
      <c r="GH334" s="65"/>
      <c r="GI334" s="65"/>
      <c r="GJ334" s="65"/>
      <c r="GK334" s="65"/>
      <c r="GL334" s="65"/>
      <c r="GM334" s="65"/>
      <c r="GN334" s="65"/>
      <c r="GO334" s="65"/>
      <c r="GP334" s="65"/>
      <c r="GQ334" s="65"/>
      <c r="GR334" s="65"/>
      <c r="GS334" s="65"/>
      <c r="GT334" s="65"/>
      <c r="GU334" s="65"/>
      <c r="GV334" s="65"/>
      <c r="GW334" s="65"/>
      <c r="GX334" s="65"/>
      <c r="GY334" s="65"/>
      <c r="GZ334" s="65"/>
      <c r="HA334" s="65"/>
      <c r="HB334" s="65"/>
      <c r="HC334" s="65"/>
      <c r="HD334" s="65"/>
      <c r="HE334" s="65"/>
      <c r="HF334" s="65"/>
      <c r="HG334" s="65"/>
      <c r="HH334" s="65"/>
      <c r="HI334" s="65"/>
      <c r="HJ334" s="65"/>
      <c r="HK334" s="65"/>
      <c r="HL334" s="65"/>
      <c r="HM334" s="65"/>
      <c r="HN334" s="65"/>
      <c r="HO334" s="65"/>
      <c r="HP334" s="65"/>
      <c r="HQ334" s="65"/>
      <c r="HR334" s="65"/>
      <c r="HS334" s="65"/>
      <c r="HT334" s="65"/>
      <c r="HU334" s="65"/>
      <c r="HV334" s="65"/>
      <c r="HW334" s="65"/>
      <c r="HX334" s="65"/>
      <c r="HY334" s="65"/>
      <c r="HZ334" s="65"/>
      <c r="IA334" s="65"/>
      <c r="IB334" s="65"/>
      <c r="IC334" s="65"/>
      <c r="ID334" s="65"/>
      <c r="IE334" s="65"/>
      <c r="IF334" s="65"/>
      <c r="IG334" s="65"/>
      <c r="IH334" s="65"/>
      <c r="II334" s="65"/>
      <c r="IJ334" s="65"/>
      <c r="IK334" s="65"/>
      <c r="IL334" s="65"/>
      <c r="IM334" s="65"/>
      <c r="IN334" s="65"/>
      <c r="IO334" s="65"/>
      <c r="IP334" s="65"/>
      <c r="IQ334" s="65"/>
      <c r="IR334" s="65"/>
      <c r="IS334" s="65"/>
      <c r="IT334" s="65"/>
    </row>
    <row r="335" spans="1:254" ht="15">
      <c r="A335" s="65"/>
      <c r="B335" s="65"/>
      <c r="C335" s="66"/>
      <c r="D335" s="65"/>
      <c r="E335" s="65"/>
      <c r="G335" s="66"/>
      <c r="J335" s="27"/>
      <c r="K335" s="68"/>
      <c r="L335" s="65"/>
      <c r="M335" s="65"/>
      <c r="O335" s="66"/>
      <c r="P335" s="67"/>
      <c r="Q335" s="65"/>
      <c r="R335" s="65"/>
      <c r="S335" s="65"/>
      <c r="T335" s="65"/>
      <c r="U335" s="65"/>
      <c r="V335" s="65"/>
      <c r="W335" s="65"/>
      <c r="X335" s="65"/>
      <c r="Y335" s="65"/>
      <c r="Z335" s="65"/>
      <c r="AA335" s="65"/>
      <c r="AB335" s="65"/>
      <c r="AC335" s="65"/>
      <c r="AD335" s="65"/>
      <c r="AE335" s="65"/>
      <c r="AF335" s="65"/>
      <c r="AG335" s="65"/>
      <c r="AH335" s="65"/>
      <c r="AI335" s="65"/>
      <c r="AJ335" s="65"/>
      <c r="AK335" s="65"/>
      <c r="AL335" s="65"/>
      <c r="AM335" s="65"/>
      <c r="AN335" s="65"/>
      <c r="AO335" s="65"/>
      <c r="AP335" s="65"/>
      <c r="AQ335" s="65"/>
      <c r="AR335" s="65"/>
      <c r="AS335" s="65"/>
      <c r="AT335" s="65"/>
      <c r="AU335" s="65"/>
      <c r="AV335" s="65"/>
      <c r="AW335" s="65"/>
      <c r="AX335" s="65"/>
      <c r="AY335" s="65"/>
      <c r="AZ335" s="65"/>
      <c r="BA335" s="65"/>
      <c r="BB335" s="65"/>
      <c r="BC335" s="65"/>
      <c r="BD335" s="65"/>
      <c r="BE335" s="65"/>
      <c r="BF335" s="65"/>
      <c r="BG335" s="65"/>
      <c r="BH335" s="65"/>
      <c r="BI335" s="65"/>
      <c r="BJ335" s="65"/>
      <c r="BK335" s="65"/>
      <c r="BL335" s="65"/>
      <c r="BM335" s="65"/>
      <c r="BN335" s="65"/>
      <c r="BO335" s="65"/>
      <c r="BP335" s="65"/>
      <c r="BQ335" s="65"/>
      <c r="BR335" s="65"/>
      <c r="BS335" s="65"/>
      <c r="BT335" s="65"/>
      <c r="BU335" s="65"/>
      <c r="BV335" s="65"/>
      <c r="BW335" s="65"/>
      <c r="BX335" s="65"/>
      <c r="BY335" s="65"/>
      <c r="BZ335" s="65"/>
      <c r="CA335" s="65"/>
      <c r="CB335" s="65"/>
      <c r="CC335" s="65"/>
      <c r="CD335" s="65"/>
      <c r="CE335" s="65"/>
      <c r="CF335" s="65"/>
      <c r="CG335" s="65"/>
      <c r="CH335" s="65"/>
      <c r="CI335" s="65"/>
      <c r="CJ335" s="65"/>
      <c r="CK335" s="65"/>
      <c r="CL335" s="65"/>
      <c r="CM335" s="65"/>
      <c r="CN335" s="65"/>
      <c r="CO335" s="65"/>
      <c r="CP335" s="65"/>
      <c r="CQ335" s="65"/>
      <c r="CR335" s="65"/>
      <c r="CS335" s="65"/>
      <c r="CT335" s="65"/>
      <c r="CU335" s="65"/>
      <c r="CV335" s="65"/>
      <c r="CW335" s="65"/>
      <c r="CX335" s="65"/>
      <c r="CY335" s="65"/>
      <c r="CZ335" s="65"/>
      <c r="DA335" s="65"/>
      <c r="DB335" s="65"/>
      <c r="DC335" s="65"/>
      <c r="DD335" s="65"/>
      <c r="DE335" s="65"/>
      <c r="DF335" s="65"/>
      <c r="DG335" s="65"/>
      <c r="DH335" s="65"/>
      <c r="DI335" s="65"/>
      <c r="DJ335" s="65"/>
      <c r="DK335" s="65"/>
      <c r="DL335" s="65"/>
      <c r="DM335" s="65"/>
      <c r="DN335" s="65"/>
      <c r="DO335" s="65"/>
      <c r="DP335" s="65"/>
      <c r="DQ335" s="65"/>
      <c r="DR335" s="65"/>
      <c r="DS335" s="65"/>
      <c r="DT335" s="65"/>
      <c r="DU335" s="65"/>
      <c r="DV335" s="65"/>
      <c r="DW335" s="65"/>
      <c r="DX335" s="65"/>
      <c r="DY335" s="65"/>
      <c r="DZ335" s="65"/>
      <c r="EA335" s="65"/>
      <c r="EB335" s="65"/>
      <c r="EC335" s="65"/>
      <c r="ED335" s="65"/>
      <c r="EE335" s="65"/>
      <c r="EF335" s="65"/>
      <c r="EG335" s="65"/>
      <c r="EH335" s="65"/>
      <c r="EI335" s="65"/>
      <c r="EJ335" s="65"/>
      <c r="EK335" s="65"/>
      <c r="EL335" s="65"/>
      <c r="EM335" s="65"/>
      <c r="EN335" s="65"/>
      <c r="EO335" s="65"/>
      <c r="EP335" s="65"/>
      <c r="EQ335" s="65"/>
      <c r="ER335" s="65"/>
      <c r="ES335" s="65"/>
      <c r="ET335" s="65"/>
      <c r="EU335" s="65"/>
      <c r="EV335" s="65"/>
      <c r="EW335" s="65"/>
      <c r="EX335" s="65"/>
      <c r="EY335" s="65"/>
      <c r="EZ335" s="65"/>
      <c r="FA335" s="65"/>
      <c r="FB335" s="65"/>
      <c r="FC335" s="65"/>
      <c r="FD335" s="65"/>
      <c r="FE335" s="65"/>
      <c r="FF335" s="65"/>
      <c r="FG335" s="65"/>
      <c r="FH335" s="65"/>
      <c r="FI335" s="65"/>
      <c r="FJ335" s="65"/>
      <c r="FK335" s="65"/>
      <c r="FL335" s="65"/>
      <c r="FM335" s="65"/>
      <c r="FN335" s="65"/>
      <c r="FO335" s="65"/>
      <c r="FP335" s="65"/>
      <c r="FQ335" s="65"/>
      <c r="FR335" s="65"/>
      <c r="FS335" s="65"/>
      <c r="FT335" s="65"/>
      <c r="FU335" s="65"/>
      <c r="FV335" s="65"/>
      <c r="FW335" s="65"/>
      <c r="FX335" s="65"/>
      <c r="FY335" s="65"/>
      <c r="FZ335" s="65"/>
      <c r="GA335" s="65"/>
      <c r="GB335" s="65"/>
      <c r="GC335" s="65"/>
      <c r="GD335" s="65"/>
      <c r="GE335" s="65"/>
      <c r="GF335" s="65"/>
      <c r="GG335" s="65"/>
      <c r="GH335" s="65"/>
      <c r="GI335" s="65"/>
      <c r="GJ335" s="65"/>
      <c r="GK335" s="65"/>
      <c r="GL335" s="65"/>
      <c r="GM335" s="65"/>
      <c r="GN335" s="65"/>
      <c r="GO335" s="65"/>
      <c r="GP335" s="65"/>
      <c r="GQ335" s="65"/>
      <c r="GR335" s="65"/>
      <c r="GS335" s="65"/>
      <c r="GT335" s="65"/>
      <c r="GU335" s="65"/>
      <c r="GV335" s="65"/>
      <c r="GW335" s="65"/>
      <c r="GX335" s="65"/>
      <c r="GY335" s="65"/>
      <c r="GZ335" s="65"/>
      <c r="HA335" s="65"/>
      <c r="HB335" s="65"/>
      <c r="HC335" s="65"/>
      <c r="HD335" s="65"/>
      <c r="HE335" s="65"/>
      <c r="HF335" s="65"/>
      <c r="HG335" s="65"/>
      <c r="HH335" s="65"/>
      <c r="HI335" s="65"/>
      <c r="HJ335" s="65"/>
      <c r="HK335" s="65"/>
      <c r="HL335" s="65"/>
      <c r="HM335" s="65"/>
      <c r="HN335" s="65"/>
      <c r="HO335" s="65"/>
      <c r="HP335" s="65"/>
      <c r="HQ335" s="65"/>
      <c r="HR335" s="65"/>
      <c r="HS335" s="65"/>
      <c r="HT335" s="65"/>
      <c r="HU335" s="65"/>
      <c r="HV335" s="65"/>
      <c r="HW335" s="65"/>
      <c r="HX335" s="65"/>
      <c r="HY335" s="65"/>
      <c r="HZ335" s="65"/>
      <c r="IA335" s="65"/>
      <c r="IB335" s="65"/>
      <c r="IC335" s="65"/>
      <c r="ID335" s="65"/>
      <c r="IE335" s="65"/>
      <c r="IF335" s="65"/>
      <c r="IG335" s="65"/>
      <c r="IH335" s="65"/>
      <c r="II335" s="65"/>
      <c r="IJ335" s="65"/>
      <c r="IK335" s="65"/>
      <c r="IL335" s="65"/>
      <c r="IM335" s="65"/>
      <c r="IN335" s="65"/>
      <c r="IO335" s="65"/>
      <c r="IP335" s="65"/>
      <c r="IQ335" s="65"/>
      <c r="IR335" s="65"/>
      <c r="IS335" s="65"/>
      <c r="IT335" s="65"/>
    </row>
    <row r="336" spans="1:254" ht="15">
      <c r="A336" s="65"/>
      <c r="B336" s="65"/>
      <c r="C336" s="66"/>
      <c r="D336" s="65"/>
      <c r="E336" s="65"/>
      <c r="G336" s="66"/>
      <c r="J336" s="27"/>
      <c r="K336" s="68"/>
      <c r="L336" s="65"/>
      <c r="M336" s="65"/>
      <c r="O336" s="69"/>
      <c r="P336" s="67"/>
      <c r="Q336" s="65"/>
      <c r="R336" s="65"/>
      <c r="S336" s="65"/>
      <c r="T336" s="65"/>
      <c r="U336" s="65"/>
      <c r="V336" s="65"/>
      <c r="W336" s="65"/>
      <c r="X336" s="65"/>
      <c r="Y336" s="65"/>
      <c r="Z336" s="65"/>
      <c r="AA336" s="65"/>
      <c r="AB336" s="65"/>
      <c r="AC336" s="65"/>
      <c r="AD336" s="65"/>
      <c r="AE336" s="65"/>
      <c r="AF336" s="65"/>
      <c r="AG336" s="65"/>
      <c r="AH336" s="65"/>
      <c r="AI336" s="65"/>
      <c r="AJ336" s="65"/>
      <c r="AK336" s="65"/>
      <c r="AL336" s="65"/>
      <c r="AM336" s="65"/>
      <c r="AN336" s="65"/>
      <c r="AO336" s="65"/>
      <c r="AP336" s="65"/>
      <c r="AQ336" s="65"/>
      <c r="AR336" s="65"/>
      <c r="AS336" s="65"/>
      <c r="AT336" s="65"/>
      <c r="AU336" s="65"/>
      <c r="AV336" s="65"/>
      <c r="AW336" s="65"/>
      <c r="AX336" s="65"/>
      <c r="AY336" s="65"/>
      <c r="AZ336" s="65"/>
      <c r="BA336" s="65"/>
      <c r="BB336" s="65"/>
      <c r="BC336" s="65"/>
      <c r="BD336" s="65"/>
      <c r="BE336" s="65"/>
      <c r="BF336" s="65"/>
      <c r="BG336" s="65"/>
      <c r="BH336" s="65"/>
      <c r="BI336" s="65"/>
      <c r="BJ336" s="65"/>
      <c r="BK336" s="65"/>
      <c r="BL336" s="65"/>
      <c r="BM336" s="65"/>
      <c r="BN336" s="65"/>
      <c r="BO336" s="65"/>
      <c r="BP336" s="65"/>
      <c r="BQ336" s="65"/>
      <c r="BR336" s="65"/>
      <c r="BS336" s="65"/>
      <c r="BT336" s="65"/>
      <c r="BU336" s="65"/>
      <c r="BV336" s="65"/>
      <c r="BW336" s="65"/>
      <c r="BX336" s="65"/>
      <c r="BY336" s="65"/>
      <c r="BZ336" s="65"/>
      <c r="CA336" s="65"/>
      <c r="CB336" s="65"/>
      <c r="CC336" s="65"/>
      <c r="CD336" s="65"/>
      <c r="CE336" s="65"/>
      <c r="CF336" s="65"/>
      <c r="CG336" s="65"/>
      <c r="CH336" s="65"/>
      <c r="CI336" s="65"/>
      <c r="CJ336" s="65"/>
      <c r="CK336" s="65"/>
      <c r="CL336" s="65"/>
      <c r="CM336" s="65"/>
      <c r="CN336" s="65"/>
      <c r="CO336" s="65"/>
      <c r="CP336" s="65"/>
      <c r="CQ336" s="65"/>
      <c r="CR336" s="65"/>
      <c r="CS336" s="65"/>
      <c r="CT336" s="65"/>
      <c r="CU336" s="65"/>
      <c r="CV336" s="65"/>
      <c r="CW336" s="65"/>
      <c r="CX336" s="65"/>
      <c r="CY336" s="65"/>
      <c r="CZ336" s="65"/>
      <c r="DA336" s="65"/>
      <c r="DB336" s="65"/>
      <c r="DC336" s="65"/>
      <c r="DD336" s="65"/>
      <c r="DE336" s="65"/>
      <c r="DF336" s="65"/>
      <c r="DG336" s="65"/>
      <c r="DH336" s="65"/>
      <c r="DI336" s="65"/>
      <c r="DJ336" s="65"/>
      <c r="DK336" s="65"/>
      <c r="DL336" s="65"/>
      <c r="DM336" s="65"/>
      <c r="DN336" s="65"/>
      <c r="DO336" s="65"/>
      <c r="DP336" s="65"/>
      <c r="DQ336" s="65"/>
      <c r="DR336" s="65"/>
      <c r="DS336" s="65"/>
      <c r="DT336" s="65"/>
      <c r="DU336" s="65"/>
      <c r="DV336" s="65"/>
      <c r="DW336" s="65"/>
      <c r="DX336" s="65"/>
      <c r="DY336" s="65"/>
      <c r="DZ336" s="65"/>
      <c r="EA336" s="65"/>
      <c r="EB336" s="65"/>
      <c r="EC336" s="65"/>
      <c r="ED336" s="65"/>
      <c r="EE336" s="65"/>
      <c r="EF336" s="65"/>
      <c r="EG336" s="65"/>
      <c r="EH336" s="65"/>
      <c r="EI336" s="65"/>
      <c r="EJ336" s="65"/>
      <c r="EK336" s="65"/>
      <c r="EL336" s="65"/>
      <c r="EM336" s="65"/>
      <c r="EN336" s="65"/>
      <c r="EO336" s="65"/>
      <c r="EP336" s="65"/>
      <c r="EQ336" s="65"/>
      <c r="ER336" s="65"/>
      <c r="ES336" s="65"/>
      <c r="ET336" s="65"/>
      <c r="EU336" s="65"/>
      <c r="EV336" s="65"/>
      <c r="EW336" s="65"/>
      <c r="EX336" s="65"/>
      <c r="EY336" s="65"/>
      <c r="EZ336" s="65"/>
      <c r="FA336" s="65"/>
      <c r="FB336" s="65"/>
      <c r="FC336" s="65"/>
      <c r="FD336" s="65"/>
      <c r="FE336" s="65"/>
      <c r="FF336" s="65"/>
      <c r="FG336" s="65"/>
      <c r="FH336" s="65"/>
      <c r="FI336" s="65"/>
      <c r="FJ336" s="65"/>
      <c r="FK336" s="65"/>
      <c r="FL336" s="65"/>
      <c r="FM336" s="65"/>
      <c r="FN336" s="65"/>
      <c r="FO336" s="65"/>
      <c r="FP336" s="65"/>
      <c r="FQ336" s="65"/>
      <c r="FR336" s="65"/>
      <c r="FS336" s="65"/>
      <c r="FT336" s="65"/>
      <c r="FU336" s="65"/>
      <c r="FV336" s="65"/>
      <c r="FW336" s="65"/>
      <c r="FX336" s="65"/>
      <c r="FY336" s="65"/>
      <c r="FZ336" s="65"/>
      <c r="GA336" s="65"/>
      <c r="GB336" s="65"/>
      <c r="GC336" s="65"/>
      <c r="GD336" s="65"/>
      <c r="GE336" s="65"/>
      <c r="GF336" s="65"/>
      <c r="GG336" s="65"/>
      <c r="GH336" s="65"/>
      <c r="GI336" s="65"/>
      <c r="GJ336" s="65"/>
      <c r="GK336" s="65"/>
      <c r="GL336" s="65"/>
      <c r="GM336" s="65"/>
      <c r="GN336" s="65"/>
      <c r="GO336" s="65"/>
      <c r="GP336" s="65"/>
      <c r="GQ336" s="65"/>
      <c r="GR336" s="65"/>
      <c r="GS336" s="65"/>
      <c r="GT336" s="65"/>
      <c r="GU336" s="65"/>
      <c r="GV336" s="65"/>
      <c r="GW336" s="65"/>
      <c r="GX336" s="65"/>
      <c r="GY336" s="65"/>
      <c r="GZ336" s="65"/>
      <c r="HA336" s="65"/>
      <c r="HB336" s="65"/>
      <c r="HC336" s="65"/>
      <c r="HD336" s="65"/>
      <c r="HE336" s="65"/>
      <c r="HF336" s="65"/>
      <c r="HG336" s="65"/>
      <c r="HH336" s="65"/>
      <c r="HI336" s="65"/>
      <c r="HJ336" s="65"/>
      <c r="HK336" s="65"/>
      <c r="HL336" s="65"/>
      <c r="HM336" s="65"/>
      <c r="HN336" s="65"/>
      <c r="HO336" s="65"/>
      <c r="HP336" s="65"/>
      <c r="HQ336" s="65"/>
      <c r="HR336" s="65"/>
      <c r="HS336" s="65"/>
      <c r="HT336" s="65"/>
      <c r="HU336" s="65"/>
      <c r="HV336" s="65"/>
      <c r="HW336" s="65"/>
      <c r="HX336" s="65"/>
      <c r="HY336" s="65"/>
      <c r="HZ336" s="65"/>
      <c r="IA336" s="65"/>
      <c r="IB336" s="65"/>
      <c r="IC336" s="65"/>
      <c r="ID336" s="65"/>
      <c r="IE336" s="65"/>
      <c r="IF336" s="65"/>
      <c r="IG336" s="65"/>
      <c r="IH336" s="65"/>
      <c r="II336" s="65"/>
      <c r="IJ336" s="65"/>
      <c r="IK336" s="65"/>
      <c r="IL336" s="65"/>
      <c r="IM336" s="65"/>
      <c r="IN336" s="65"/>
      <c r="IO336" s="65"/>
      <c r="IP336" s="65"/>
      <c r="IQ336" s="65"/>
      <c r="IR336" s="65"/>
      <c r="IS336" s="65"/>
      <c r="IT336" s="65"/>
    </row>
    <row r="337" spans="1:254" ht="15">
      <c r="A337" s="65"/>
      <c r="B337" s="65"/>
      <c r="C337" s="66"/>
      <c r="D337" s="65"/>
      <c r="E337" s="65"/>
      <c r="G337" s="66"/>
      <c r="J337" s="27"/>
      <c r="K337" s="68"/>
      <c r="L337" s="65"/>
      <c r="M337" s="65"/>
      <c r="O337" s="66"/>
      <c r="P337" s="67"/>
      <c r="Q337" s="65"/>
      <c r="R337" s="65"/>
      <c r="S337" s="65"/>
      <c r="T337" s="65"/>
      <c r="U337" s="65"/>
      <c r="V337" s="65"/>
      <c r="W337" s="65"/>
      <c r="X337" s="65"/>
      <c r="Y337" s="65"/>
      <c r="Z337" s="65"/>
      <c r="AA337" s="65"/>
      <c r="AB337" s="65"/>
      <c r="AC337" s="65"/>
      <c r="AD337" s="65"/>
      <c r="AE337" s="65"/>
      <c r="AF337" s="65"/>
      <c r="AG337" s="65"/>
      <c r="AH337" s="65"/>
      <c r="AI337" s="65"/>
      <c r="AJ337" s="65"/>
      <c r="AK337" s="65"/>
      <c r="AL337" s="65"/>
      <c r="AM337" s="65"/>
      <c r="AN337" s="65"/>
      <c r="AO337" s="65"/>
      <c r="AP337" s="65"/>
      <c r="AQ337" s="65"/>
      <c r="AR337" s="65"/>
      <c r="AS337" s="65"/>
      <c r="AT337" s="65"/>
      <c r="AU337" s="65"/>
      <c r="AV337" s="65"/>
      <c r="AW337" s="65"/>
      <c r="AX337" s="65"/>
      <c r="AY337" s="65"/>
      <c r="AZ337" s="65"/>
      <c r="BA337" s="65"/>
      <c r="BB337" s="65"/>
      <c r="BC337" s="65"/>
      <c r="BD337" s="65"/>
      <c r="BE337" s="65"/>
      <c r="BF337" s="65"/>
      <c r="BG337" s="65"/>
      <c r="BH337" s="65"/>
      <c r="BI337" s="65"/>
      <c r="BJ337" s="65"/>
      <c r="BK337" s="65"/>
      <c r="BL337" s="65"/>
      <c r="BM337" s="65"/>
      <c r="BN337" s="65"/>
      <c r="BO337" s="65"/>
      <c r="BP337" s="65"/>
      <c r="BQ337" s="65"/>
      <c r="BR337" s="65"/>
      <c r="BS337" s="65"/>
      <c r="BT337" s="65"/>
      <c r="BU337" s="65"/>
      <c r="BV337" s="65"/>
      <c r="BW337" s="65"/>
      <c r="BX337" s="65"/>
      <c r="BY337" s="65"/>
      <c r="BZ337" s="65"/>
      <c r="CA337" s="65"/>
      <c r="CB337" s="65"/>
      <c r="CC337" s="65"/>
      <c r="CD337" s="65"/>
      <c r="CE337" s="65"/>
      <c r="CF337" s="65"/>
      <c r="CG337" s="65"/>
      <c r="CH337" s="65"/>
      <c r="CI337" s="65"/>
      <c r="CJ337" s="65"/>
      <c r="CK337" s="65"/>
      <c r="CL337" s="65"/>
      <c r="CM337" s="65"/>
      <c r="CN337" s="65"/>
      <c r="CO337" s="65"/>
      <c r="CP337" s="65"/>
      <c r="CQ337" s="65"/>
      <c r="CR337" s="65"/>
      <c r="CS337" s="65"/>
      <c r="CT337" s="65"/>
      <c r="CU337" s="65"/>
      <c r="CV337" s="65"/>
      <c r="CW337" s="65"/>
      <c r="CX337" s="65"/>
      <c r="CY337" s="65"/>
      <c r="CZ337" s="65"/>
      <c r="DA337" s="65"/>
      <c r="DB337" s="65"/>
      <c r="DC337" s="65"/>
      <c r="DD337" s="65"/>
      <c r="DE337" s="65"/>
      <c r="DF337" s="65"/>
      <c r="DG337" s="65"/>
      <c r="DH337" s="65"/>
      <c r="DI337" s="65"/>
      <c r="DJ337" s="65"/>
      <c r="DK337" s="65"/>
      <c r="DL337" s="65"/>
      <c r="DM337" s="65"/>
      <c r="DN337" s="65"/>
      <c r="DO337" s="65"/>
      <c r="DP337" s="65"/>
      <c r="DQ337" s="65"/>
      <c r="DR337" s="65"/>
      <c r="DS337" s="65"/>
      <c r="DT337" s="65"/>
      <c r="DU337" s="65"/>
      <c r="DV337" s="65"/>
      <c r="DW337" s="65"/>
      <c r="DX337" s="65"/>
      <c r="DY337" s="65"/>
      <c r="DZ337" s="65"/>
      <c r="EA337" s="65"/>
      <c r="EB337" s="65"/>
      <c r="EC337" s="65"/>
      <c r="ED337" s="65"/>
      <c r="EE337" s="65"/>
      <c r="EF337" s="65"/>
      <c r="EG337" s="65"/>
      <c r="EH337" s="65"/>
      <c r="EI337" s="65"/>
      <c r="EJ337" s="65"/>
      <c r="EK337" s="65"/>
      <c r="EL337" s="65"/>
      <c r="EM337" s="65"/>
      <c r="EN337" s="65"/>
      <c r="EO337" s="65"/>
      <c r="EP337" s="65"/>
      <c r="EQ337" s="65"/>
      <c r="ER337" s="65"/>
      <c r="ES337" s="65"/>
      <c r="ET337" s="65"/>
      <c r="EU337" s="65"/>
      <c r="EV337" s="65"/>
      <c r="EW337" s="65"/>
      <c r="EX337" s="65"/>
      <c r="EY337" s="65"/>
      <c r="EZ337" s="65"/>
      <c r="FA337" s="65"/>
      <c r="FB337" s="65"/>
      <c r="FC337" s="65"/>
      <c r="FD337" s="65"/>
      <c r="FE337" s="65"/>
      <c r="FF337" s="65"/>
      <c r="FG337" s="65"/>
      <c r="FH337" s="65"/>
      <c r="FI337" s="65"/>
      <c r="FJ337" s="65"/>
      <c r="FK337" s="65"/>
      <c r="FL337" s="65"/>
      <c r="FM337" s="65"/>
      <c r="FN337" s="65"/>
      <c r="FO337" s="65"/>
      <c r="FP337" s="65"/>
      <c r="FQ337" s="65"/>
      <c r="FR337" s="65"/>
      <c r="FS337" s="65"/>
      <c r="FT337" s="65"/>
      <c r="FU337" s="65"/>
      <c r="FV337" s="65"/>
      <c r="FW337" s="65"/>
      <c r="FX337" s="65"/>
      <c r="FY337" s="65"/>
      <c r="FZ337" s="65"/>
      <c r="GA337" s="65"/>
      <c r="GB337" s="65"/>
      <c r="GC337" s="65"/>
      <c r="GD337" s="65"/>
      <c r="GE337" s="65"/>
      <c r="GF337" s="65"/>
      <c r="GG337" s="65"/>
      <c r="GH337" s="65"/>
      <c r="GI337" s="65"/>
      <c r="GJ337" s="65"/>
      <c r="GK337" s="65"/>
      <c r="GL337" s="65"/>
      <c r="GM337" s="65"/>
      <c r="GN337" s="65"/>
      <c r="GO337" s="65"/>
      <c r="GP337" s="65"/>
      <c r="GQ337" s="65"/>
      <c r="GR337" s="65"/>
      <c r="GS337" s="65"/>
      <c r="GT337" s="65"/>
      <c r="GU337" s="65"/>
      <c r="GV337" s="65"/>
      <c r="GW337" s="65"/>
      <c r="GX337" s="65"/>
      <c r="GY337" s="65"/>
      <c r="GZ337" s="65"/>
      <c r="HA337" s="65"/>
      <c r="HB337" s="65"/>
      <c r="HC337" s="65"/>
      <c r="HD337" s="65"/>
      <c r="HE337" s="65"/>
      <c r="HF337" s="65"/>
      <c r="HG337" s="65"/>
      <c r="HH337" s="65"/>
      <c r="HI337" s="65"/>
      <c r="HJ337" s="65"/>
      <c r="HK337" s="65"/>
      <c r="HL337" s="65"/>
      <c r="HM337" s="65"/>
      <c r="HN337" s="65"/>
      <c r="HO337" s="65"/>
      <c r="HP337" s="65"/>
      <c r="HQ337" s="65"/>
      <c r="HR337" s="65"/>
      <c r="HS337" s="65"/>
      <c r="HT337" s="65"/>
      <c r="HU337" s="65"/>
      <c r="HV337" s="65"/>
      <c r="HW337" s="65"/>
      <c r="HX337" s="65"/>
      <c r="HY337" s="65"/>
      <c r="HZ337" s="65"/>
      <c r="IA337" s="65"/>
      <c r="IB337" s="65"/>
      <c r="IC337" s="65"/>
      <c r="ID337" s="65"/>
      <c r="IE337" s="65"/>
      <c r="IF337" s="65"/>
      <c r="IG337" s="65"/>
      <c r="IH337" s="65"/>
      <c r="II337" s="65"/>
      <c r="IJ337" s="65"/>
      <c r="IK337" s="65"/>
      <c r="IL337" s="65"/>
      <c r="IM337" s="65"/>
      <c r="IN337" s="65"/>
      <c r="IO337" s="65"/>
      <c r="IP337" s="65"/>
      <c r="IQ337" s="65"/>
      <c r="IR337" s="65"/>
      <c r="IS337" s="65"/>
      <c r="IT337" s="65"/>
    </row>
    <row r="338" spans="1:254" ht="15">
      <c r="A338" s="65"/>
      <c r="B338" s="65"/>
      <c r="C338" s="66" t="s">
        <v>1475</v>
      </c>
      <c r="D338" s="65"/>
      <c r="E338" s="65"/>
      <c r="G338" s="66" t="s">
        <v>1476</v>
      </c>
      <c r="J338" s="66" t="s">
        <v>1477</v>
      </c>
      <c r="K338" s="80"/>
      <c r="L338" s="65"/>
      <c r="M338" s="65"/>
      <c r="O338" s="66" t="s">
        <v>1478</v>
      </c>
      <c r="P338" s="67"/>
      <c r="Q338" s="65"/>
      <c r="R338" s="65"/>
      <c r="S338" s="65"/>
      <c r="T338" s="65"/>
      <c r="U338" s="65"/>
      <c r="V338" s="65"/>
      <c r="W338" s="65"/>
      <c r="X338" s="65"/>
      <c r="Y338" s="65"/>
      <c r="Z338" s="65"/>
      <c r="AA338" s="65"/>
      <c r="AB338" s="65"/>
      <c r="AC338" s="65"/>
      <c r="AD338" s="65"/>
      <c r="AE338" s="65"/>
      <c r="AF338" s="65"/>
      <c r="AG338" s="65"/>
      <c r="AH338" s="65"/>
      <c r="AI338" s="65"/>
      <c r="AJ338" s="65"/>
      <c r="AK338" s="65"/>
      <c r="AL338" s="65"/>
      <c r="AM338" s="65"/>
      <c r="AN338" s="65"/>
      <c r="AO338" s="65"/>
      <c r="AP338" s="65"/>
      <c r="AQ338" s="65"/>
      <c r="AR338" s="65"/>
      <c r="AS338" s="65"/>
      <c r="AT338" s="65"/>
      <c r="AU338" s="65"/>
      <c r="AV338" s="65"/>
      <c r="AW338" s="65"/>
      <c r="AX338" s="65"/>
      <c r="AY338" s="65"/>
      <c r="AZ338" s="65"/>
      <c r="BA338" s="65"/>
      <c r="BB338" s="65"/>
      <c r="BC338" s="65"/>
      <c r="BD338" s="65"/>
      <c r="BE338" s="65"/>
      <c r="BF338" s="65"/>
      <c r="BG338" s="65"/>
      <c r="BH338" s="65"/>
      <c r="BI338" s="65"/>
      <c r="BJ338" s="65"/>
      <c r="BK338" s="65"/>
      <c r="BL338" s="65"/>
      <c r="BM338" s="65"/>
      <c r="BN338" s="65"/>
      <c r="BO338" s="65"/>
      <c r="BP338" s="65"/>
      <c r="BQ338" s="65"/>
      <c r="BR338" s="65"/>
      <c r="BS338" s="65"/>
      <c r="BT338" s="65"/>
      <c r="BU338" s="65"/>
      <c r="BV338" s="65"/>
      <c r="BW338" s="65"/>
      <c r="BX338" s="65"/>
      <c r="BY338" s="65"/>
      <c r="BZ338" s="65"/>
      <c r="CA338" s="65"/>
      <c r="CB338" s="65"/>
      <c r="CC338" s="65"/>
      <c r="CD338" s="65"/>
      <c r="CE338" s="65"/>
      <c r="CF338" s="65"/>
      <c r="CG338" s="65"/>
      <c r="CH338" s="65"/>
      <c r="CI338" s="65"/>
      <c r="CJ338" s="65"/>
      <c r="CK338" s="65"/>
      <c r="CL338" s="65"/>
      <c r="CM338" s="65"/>
      <c r="CN338" s="65"/>
      <c r="CO338" s="65"/>
      <c r="CP338" s="65"/>
      <c r="CQ338" s="65"/>
      <c r="CR338" s="65"/>
      <c r="CS338" s="65"/>
      <c r="CT338" s="65"/>
      <c r="CU338" s="65"/>
      <c r="CV338" s="65"/>
      <c r="CW338" s="65"/>
      <c r="CX338" s="65"/>
      <c r="CY338" s="65"/>
      <c r="CZ338" s="65"/>
      <c r="DA338" s="65"/>
      <c r="DB338" s="65"/>
      <c r="DC338" s="65"/>
      <c r="DD338" s="65"/>
      <c r="DE338" s="65"/>
      <c r="DF338" s="65"/>
      <c r="DG338" s="65"/>
      <c r="DH338" s="65"/>
      <c r="DI338" s="65"/>
      <c r="DJ338" s="65"/>
      <c r="DK338" s="65"/>
      <c r="DL338" s="65"/>
      <c r="DM338" s="65"/>
      <c r="DN338" s="65"/>
      <c r="DO338" s="65"/>
      <c r="DP338" s="65"/>
      <c r="DQ338" s="65"/>
      <c r="DR338" s="65"/>
      <c r="DS338" s="65"/>
      <c r="DT338" s="65"/>
      <c r="DU338" s="65"/>
      <c r="DV338" s="65"/>
      <c r="DW338" s="65"/>
      <c r="DX338" s="65"/>
      <c r="DY338" s="65"/>
      <c r="DZ338" s="65"/>
      <c r="EA338" s="65"/>
      <c r="EB338" s="65"/>
      <c r="EC338" s="65"/>
      <c r="ED338" s="65"/>
      <c r="EE338" s="65"/>
      <c r="EF338" s="65"/>
      <c r="EG338" s="65"/>
      <c r="EH338" s="65"/>
      <c r="EI338" s="65"/>
      <c r="EJ338" s="65"/>
      <c r="EK338" s="65"/>
      <c r="EL338" s="65"/>
      <c r="EM338" s="65"/>
      <c r="EN338" s="65"/>
      <c r="EO338" s="65"/>
      <c r="EP338" s="65"/>
      <c r="EQ338" s="65"/>
      <c r="ER338" s="65"/>
      <c r="ES338" s="65"/>
      <c r="ET338" s="65"/>
      <c r="EU338" s="65"/>
      <c r="EV338" s="65"/>
      <c r="EW338" s="65"/>
      <c r="EX338" s="65"/>
      <c r="EY338" s="65"/>
      <c r="EZ338" s="65"/>
      <c r="FA338" s="65"/>
      <c r="FB338" s="65"/>
      <c r="FC338" s="65"/>
      <c r="FD338" s="65"/>
      <c r="FE338" s="65"/>
      <c r="FF338" s="65"/>
      <c r="FG338" s="65"/>
      <c r="FH338" s="65"/>
      <c r="FI338" s="65"/>
      <c r="FJ338" s="65"/>
      <c r="FK338" s="65"/>
      <c r="FL338" s="65"/>
      <c r="FM338" s="65"/>
      <c r="FN338" s="65"/>
      <c r="FO338" s="65"/>
      <c r="FP338" s="65"/>
      <c r="FQ338" s="65"/>
      <c r="FR338" s="65"/>
      <c r="FS338" s="65"/>
      <c r="FT338" s="65"/>
      <c r="FU338" s="65"/>
      <c r="FV338" s="65"/>
      <c r="FW338" s="65"/>
      <c r="FX338" s="65"/>
      <c r="FY338" s="65"/>
      <c r="FZ338" s="65"/>
      <c r="GA338" s="65"/>
      <c r="GB338" s="65"/>
      <c r="GC338" s="65"/>
      <c r="GD338" s="65"/>
      <c r="GE338" s="65"/>
      <c r="GF338" s="65"/>
      <c r="GG338" s="65"/>
      <c r="GH338" s="65"/>
      <c r="GI338" s="65"/>
      <c r="GJ338" s="65"/>
      <c r="GK338" s="65"/>
      <c r="GL338" s="65"/>
      <c r="GM338" s="65"/>
      <c r="GN338" s="65"/>
      <c r="GO338" s="65"/>
      <c r="GP338" s="65"/>
      <c r="GQ338" s="65"/>
      <c r="GR338" s="65"/>
      <c r="GS338" s="65"/>
      <c r="GT338" s="65"/>
      <c r="GU338" s="65"/>
      <c r="GV338" s="65"/>
      <c r="GW338" s="65"/>
      <c r="GX338" s="65"/>
      <c r="GY338" s="65"/>
      <c r="GZ338" s="65"/>
      <c r="HA338" s="65"/>
      <c r="HB338" s="65"/>
      <c r="HC338" s="65"/>
      <c r="HD338" s="65"/>
      <c r="HE338" s="65"/>
      <c r="HF338" s="65"/>
      <c r="HG338" s="65"/>
      <c r="HH338" s="65"/>
      <c r="HI338" s="65"/>
      <c r="HJ338" s="65"/>
      <c r="HK338" s="65"/>
      <c r="HL338" s="65"/>
      <c r="HM338" s="65"/>
      <c r="HN338" s="65"/>
      <c r="HO338" s="65"/>
      <c r="HP338" s="65"/>
      <c r="HQ338" s="65"/>
      <c r="HR338" s="65"/>
      <c r="HS338" s="65"/>
      <c r="HT338" s="65"/>
      <c r="HU338" s="65"/>
      <c r="HV338" s="65"/>
      <c r="HW338" s="65"/>
      <c r="HX338" s="65"/>
      <c r="HY338" s="65"/>
      <c r="HZ338" s="65"/>
      <c r="IA338" s="65"/>
      <c r="IB338" s="65"/>
      <c r="IC338" s="65"/>
      <c r="ID338" s="65"/>
      <c r="IE338" s="65"/>
      <c r="IF338" s="65"/>
      <c r="IG338" s="65"/>
      <c r="IH338" s="65"/>
      <c r="II338" s="65"/>
      <c r="IJ338" s="65"/>
      <c r="IK338" s="65"/>
      <c r="IL338" s="65"/>
      <c r="IM338" s="65"/>
      <c r="IN338" s="65"/>
      <c r="IO338" s="65"/>
      <c r="IP338" s="65"/>
      <c r="IQ338" s="65"/>
      <c r="IR338" s="65"/>
      <c r="IS338" s="65"/>
      <c r="IT338" s="65"/>
    </row>
    <row r="339" ht="15">
      <c r="O339" s="2"/>
    </row>
  </sheetData>
  <sheetProtection/>
  <autoFilter ref="A8:IT8"/>
  <mergeCells count="20">
    <mergeCell ref="M327:N327"/>
    <mergeCell ref="F7:F8"/>
    <mergeCell ref="P7:P8"/>
    <mergeCell ref="Q7:Q8"/>
    <mergeCell ref="G7:G8"/>
    <mergeCell ref="H7:H8"/>
    <mergeCell ref="I7:I8"/>
    <mergeCell ref="J7:J8"/>
    <mergeCell ref="N7:N8"/>
    <mergeCell ref="O7:O8"/>
    <mergeCell ref="A5:Q5"/>
    <mergeCell ref="A4:Q4"/>
    <mergeCell ref="A1:E1"/>
    <mergeCell ref="A2:E2"/>
    <mergeCell ref="K7:M7"/>
    <mergeCell ref="A7:A8"/>
    <mergeCell ref="B7:B8"/>
    <mergeCell ref="C7:C8"/>
    <mergeCell ref="D7:D8"/>
    <mergeCell ref="E7:E8"/>
  </mergeCells>
  <printOptions/>
  <pageMargins left="0.3937007874015748" right="0" top="0.5118110236220472" bottom="0.5118110236220472" header="0.31496062992125984" footer="0.31496062992125984"/>
  <pageSetup horizontalDpi="600" verticalDpi="600" orientation="landscape" paperSize="9" scale="65" r:id="rId2"/>
  <headerFooter>
    <oddFooter>&amp;R&amp;P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335"/>
  <sheetViews>
    <sheetView zoomScalePageLayoutView="0" workbookViewId="0" topLeftCell="A25">
      <selection activeCell="A5" sqref="A5:R5"/>
    </sheetView>
  </sheetViews>
  <sheetFormatPr defaultColWidth="9.140625" defaultRowHeight="15"/>
  <cols>
    <col min="1" max="1" width="4.7109375" style="2" customWidth="1"/>
    <col min="2" max="2" width="15.00390625" style="2" customWidth="1"/>
    <col min="3" max="3" width="22.140625" style="2" customWidth="1"/>
    <col min="4" max="4" width="8.140625" style="2" bestFit="1" customWidth="1"/>
    <col min="5" max="5" width="32.421875" style="2" customWidth="1"/>
    <col min="6" max="6" width="11.28125" style="2" bestFit="1" customWidth="1"/>
    <col min="7" max="7" width="12.57421875" style="2" customWidth="1"/>
    <col min="8" max="8" width="17.140625" style="2" customWidth="1"/>
    <col min="9" max="9" width="15.140625" style="2" bestFit="1" customWidth="1"/>
    <col min="10" max="10" width="13.421875" style="2" customWidth="1"/>
    <col min="11" max="11" width="10.7109375" style="2" customWidth="1"/>
    <col min="12" max="12" width="8.421875" style="2" customWidth="1"/>
    <col min="13" max="13" width="10.28125" style="6" customWidth="1"/>
    <col min="14" max="14" width="10.8515625" style="2" customWidth="1"/>
    <col min="15" max="15" width="8.140625" style="2" customWidth="1"/>
    <col min="16" max="16" width="14.00390625" style="27" customWidth="1"/>
    <col min="17" max="17" width="12.8515625" style="27" customWidth="1"/>
    <col min="18" max="18" width="18.7109375" style="27" customWidth="1"/>
    <col min="19" max="19" width="3.28125" style="8" hidden="1" customWidth="1"/>
    <col min="20" max="16384" width="9.140625" style="2" customWidth="1"/>
  </cols>
  <sheetData>
    <row r="1" spans="1:18" ht="15">
      <c r="A1" s="86" t="s">
        <v>12</v>
      </c>
      <c r="B1" s="86"/>
      <c r="C1" s="86"/>
      <c r="D1" s="86"/>
      <c r="E1" s="86"/>
      <c r="F1" s="86"/>
      <c r="G1" s="3"/>
      <c r="H1" s="4"/>
      <c r="I1" s="4"/>
      <c r="J1" s="5"/>
      <c r="K1" s="5"/>
      <c r="L1" s="5"/>
      <c r="N1" s="5"/>
      <c r="O1" s="7" t="s">
        <v>17</v>
      </c>
      <c r="P1" s="7"/>
      <c r="Q1" s="7"/>
      <c r="R1" s="7"/>
    </row>
    <row r="2" spans="1:18" ht="15">
      <c r="A2" s="87" t="s">
        <v>8</v>
      </c>
      <c r="B2" s="87"/>
      <c r="C2" s="87"/>
      <c r="D2" s="87"/>
      <c r="E2" s="87"/>
      <c r="F2" s="87"/>
      <c r="G2" s="10"/>
      <c r="H2" s="1"/>
      <c r="I2" s="1"/>
      <c r="J2" s="6"/>
      <c r="K2" s="4"/>
      <c r="L2" s="4"/>
      <c r="N2" s="5"/>
      <c r="O2" s="7" t="s">
        <v>18</v>
      </c>
      <c r="P2" s="7"/>
      <c r="Q2" s="7"/>
      <c r="R2" s="7"/>
    </row>
    <row r="3" spans="2:18" ht="15">
      <c r="B3" s="9"/>
      <c r="C3" s="9"/>
      <c r="D3" s="9"/>
      <c r="E3" s="9"/>
      <c r="F3" s="9"/>
      <c r="H3" s="6"/>
      <c r="I3" s="4"/>
      <c r="J3" s="6"/>
      <c r="K3" s="5"/>
      <c r="L3" s="5"/>
      <c r="N3" s="5"/>
      <c r="O3" s="5"/>
      <c r="P3" s="36"/>
      <c r="Q3" s="36"/>
      <c r="R3" s="36"/>
    </row>
    <row r="4" spans="1:18" ht="18.75">
      <c r="A4" s="85" t="s">
        <v>1484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</row>
    <row r="5" spans="1:18" ht="15.75">
      <c r="A5" s="84" t="s">
        <v>1481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</row>
    <row r="6" spans="1:18" ht="1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9" s="32" customFormat="1" ht="45" customHeight="1">
      <c r="A7" s="89" t="s">
        <v>9</v>
      </c>
      <c r="B7" s="89" t="s">
        <v>10</v>
      </c>
      <c r="C7" s="90" t="s">
        <v>14</v>
      </c>
      <c r="D7" s="91" t="s">
        <v>13</v>
      </c>
      <c r="E7" s="83"/>
      <c r="F7" s="89" t="s">
        <v>15</v>
      </c>
      <c r="G7" s="89" t="s">
        <v>11</v>
      </c>
      <c r="H7" s="88" t="s">
        <v>151</v>
      </c>
      <c r="I7" s="88" t="s">
        <v>531</v>
      </c>
      <c r="J7" s="88" t="s">
        <v>96</v>
      </c>
      <c r="K7" s="88" t="s">
        <v>994</v>
      </c>
      <c r="L7" s="88" t="s">
        <v>1468</v>
      </c>
      <c r="M7" s="88"/>
      <c r="N7" s="88"/>
      <c r="O7" s="88" t="s">
        <v>16</v>
      </c>
      <c r="P7" s="88" t="s">
        <v>140</v>
      </c>
      <c r="Q7" s="88" t="s">
        <v>1465</v>
      </c>
      <c r="R7" s="88" t="s">
        <v>141</v>
      </c>
      <c r="S7" s="31"/>
    </row>
    <row r="8" spans="1:19" s="32" customFormat="1" ht="56.25" customHeight="1">
      <c r="A8" s="89"/>
      <c r="B8" s="89"/>
      <c r="C8" s="90"/>
      <c r="D8" s="91"/>
      <c r="E8" s="83"/>
      <c r="F8" s="89"/>
      <c r="G8" s="89"/>
      <c r="H8" s="88"/>
      <c r="I8" s="88"/>
      <c r="J8" s="88"/>
      <c r="K8" s="88"/>
      <c r="L8" s="28" t="s">
        <v>1207</v>
      </c>
      <c r="M8" s="29" t="s">
        <v>23</v>
      </c>
      <c r="N8" s="28" t="s">
        <v>94</v>
      </c>
      <c r="O8" s="88"/>
      <c r="P8" s="88"/>
      <c r="Q8" s="88"/>
      <c r="R8" s="88"/>
      <c r="S8" s="31"/>
    </row>
    <row r="9" spans="1:18" s="45" customFormat="1" ht="38.25" customHeight="1">
      <c r="A9" s="12">
        <v>1</v>
      </c>
      <c r="B9" s="13" t="s">
        <v>1213</v>
      </c>
      <c r="C9" s="14" t="s">
        <v>1214</v>
      </c>
      <c r="D9" s="14" t="s">
        <v>48</v>
      </c>
      <c r="E9" s="93" t="str">
        <f>C9&amp;""&amp;D9</f>
        <v>Phạm Thanh Sơn</v>
      </c>
      <c r="F9" s="25">
        <v>37248</v>
      </c>
      <c r="G9" s="13" t="s">
        <v>331</v>
      </c>
      <c r="H9" s="21">
        <v>2016</v>
      </c>
      <c r="I9" s="18" t="s">
        <v>1215</v>
      </c>
      <c r="J9" s="22" t="s">
        <v>1216</v>
      </c>
      <c r="K9" s="20">
        <v>3380000</v>
      </c>
      <c r="L9" s="12"/>
      <c r="M9" s="12"/>
      <c r="N9" s="12"/>
      <c r="O9" s="24">
        <v>1</v>
      </c>
      <c r="P9" s="16">
        <f>(K9-L9-M9-N9)*O9</f>
        <v>3380000</v>
      </c>
      <c r="Q9" s="16" t="s">
        <v>1466</v>
      </c>
      <c r="R9" s="20"/>
    </row>
    <row r="10" spans="1:18" s="45" customFormat="1" ht="38.25" customHeight="1">
      <c r="A10" s="12">
        <v>2</v>
      </c>
      <c r="B10" s="13" t="s">
        <v>1304</v>
      </c>
      <c r="C10" s="14" t="s">
        <v>1305</v>
      </c>
      <c r="D10" s="14" t="s">
        <v>2</v>
      </c>
      <c r="E10" s="93" t="str">
        <f aca="true" t="shared" si="0" ref="E10:E73">C10&amp;""&amp;D10</f>
        <v>Võ Phạm ThanhTú</v>
      </c>
      <c r="F10" s="25" t="s">
        <v>958</v>
      </c>
      <c r="G10" s="13" t="s">
        <v>177</v>
      </c>
      <c r="H10" s="21">
        <v>2018</v>
      </c>
      <c r="I10" s="18" t="s">
        <v>1306</v>
      </c>
      <c r="J10" s="22" t="s">
        <v>1307</v>
      </c>
      <c r="K10" s="20">
        <v>2760000</v>
      </c>
      <c r="L10" s="12"/>
      <c r="M10" s="12"/>
      <c r="N10" s="12"/>
      <c r="O10" s="24">
        <v>1</v>
      </c>
      <c r="P10" s="16">
        <f>(K10-L10-M10-N10)*O10</f>
        <v>2760000</v>
      </c>
      <c r="Q10" s="16" t="s">
        <v>1466</v>
      </c>
      <c r="R10" s="20"/>
    </row>
    <row r="11" spans="1:18" s="45" customFormat="1" ht="38.25" customHeight="1">
      <c r="A11" s="12">
        <v>3</v>
      </c>
      <c r="B11" s="12" t="s">
        <v>1337</v>
      </c>
      <c r="C11" s="17" t="s">
        <v>1351</v>
      </c>
      <c r="D11" s="17" t="s">
        <v>57</v>
      </c>
      <c r="E11" s="93" t="str">
        <f t="shared" si="0"/>
        <v>Trần Hoàng Quốc Vinh</v>
      </c>
      <c r="F11" s="26">
        <v>37512</v>
      </c>
      <c r="G11" s="12" t="s">
        <v>161</v>
      </c>
      <c r="H11" s="21">
        <v>2017</v>
      </c>
      <c r="I11" s="19" t="s">
        <v>1338</v>
      </c>
      <c r="J11" s="19" t="s">
        <v>1339</v>
      </c>
      <c r="K11" s="20">
        <v>4160000</v>
      </c>
      <c r="L11" s="12"/>
      <c r="M11" s="12"/>
      <c r="N11" s="12"/>
      <c r="O11" s="24">
        <v>1</v>
      </c>
      <c r="P11" s="16">
        <f>(K11-L11-M11-N11)*O11</f>
        <v>4160000</v>
      </c>
      <c r="Q11" s="16" t="s">
        <v>1466</v>
      </c>
      <c r="R11" s="20"/>
    </row>
    <row r="12" spans="1:254" s="40" customFormat="1" ht="67.5" customHeight="1">
      <c r="A12" s="12">
        <v>1</v>
      </c>
      <c r="B12" s="12" t="s">
        <v>1343</v>
      </c>
      <c r="C12" s="15" t="s">
        <v>1233</v>
      </c>
      <c r="D12" s="17" t="s">
        <v>38</v>
      </c>
      <c r="E12" s="93" t="str">
        <f t="shared" si="0"/>
        <v>Nguyễn Nhật Trường</v>
      </c>
      <c r="F12" s="26">
        <v>37151</v>
      </c>
      <c r="G12" s="12" t="s">
        <v>1344</v>
      </c>
      <c r="H12" s="21" t="s">
        <v>1345</v>
      </c>
      <c r="I12" s="22">
        <v>281304059</v>
      </c>
      <c r="J12" s="19" t="s">
        <v>1346</v>
      </c>
      <c r="K12" s="20">
        <v>5255000</v>
      </c>
      <c r="L12" s="12"/>
      <c r="M12" s="12"/>
      <c r="N12" s="12"/>
      <c r="O12" s="24">
        <v>0.5</v>
      </c>
      <c r="P12" s="16">
        <f aca="true" t="shared" si="1" ref="P12:P54">(K12-L12-M12-N12)*O12</f>
        <v>2627500</v>
      </c>
      <c r="Q12" s="16" t="s">
        <v>1466</v>
      </c>
      <c r="R12" s="20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4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34"/>
      <c r="FE12" s="34"/>
      <c r="FF12" s="34"/>
      <c r="FG12" s="34"/>
      <c r="FH12" s="34"/>
      <c r="FI12" s="34"/>
      <c r="FJ12" s="34"/>
      <c r="FK12" s="34"/>
      <c r="FL12" s="34"/>
      <c r="FM12" s="34"/>
      <c r="FN12" s="34"/>
      <c r="FO12" s="34"/>
      <c r="FP12" s="34"/>
      <c r="FQ12" s="34"/>
      <c r="FR12" s="34"/>
      <c r="FS12" s="34"/>
      <c r="FT12" s="34"/>
      <c r="FU12" s="34"/>
      <c r="FV12" s="34"/>
      <c r="FW12" s="34"/>
      <c r="FX12" s="34"/>
      <c r="FY12" s="34"/>
      <c r="FZ12" s="34"/>
      <c r="GA12" s="34"/>
      <c r="GB12" s="34"/>
      <c r="GC12" s="34"/>
      <c r="GD12" s="34"/>
      <c r="GE12" s="34"/>
      <c r="GF12" s="34"/>
      <c r="GG12" s="34"/>
      <c r="GH12" s="34"/>
      <c r="GI12" s="34"/>
      <c r="GJ12" s="34"/>
      <c r="GK12" s="34"/>
      <c r="GL12" s="34"/>
      <c r="GM12" s="34"/>
      <c r="GN12" s="34"/>
      <c r="GO12" s="34"/>
      <c r="GP12" s="34"/>
      <c r="GQ12" s="34"/>
      <c r="GR12" s="34"/>
      <c r="GS12" s="34"/>
      <c r="GT12" s="34"/>
      <c r="GU12" s="34"/>
      <c r="GV12" s="34"/>
      <c r="GW12" s="34"/>
      <c r="GX12" s="34"/>
      <c r="GY12" s="34"/>
      <c r="GZ12" s="34"/>
      <c r="HA12" s="34"/>
      <c r="HB12" s="34"/>
      <c r="HC12" s="34"/>
      <c r="HD12" s="34"/>
      <c r="HE12" s="34"/>
      <c r="HF12" s="34"/>
      <c r="HG12" s="34"/>
      <c r="HH12" s="34"/>
      <c r="HI12" s="34"/>
      <c r="HJ12" s="34"/>
      <c r="HK12" s="34"/>
      <c r="HL12" s="34"/>
      <c r="HM12" s="34"/>
      <c r="HN12" s="34"/>
      <c r="HO12" s="34"/>
      <c r="HP12" s="34"/>
      <c r="HQ12" s="34"/>
      <c r="HR12" s="34"/>
      <c r="HS12" s="34"/>
      <c r="HT12" s="34"/>
      <c r="HU12" s="34"/>
      <c r="HV12" s="34"/>
      <c r="HW12" s="34"/>
      <c r="HX12" s="34"/>
      <c r="HY12" s="34"/>
      <c r="HZ12" s="34"/>
      <c r="IA12" s="34"/>
      <c r="IB12" s="34"/>
      <c r="IC12" s="34"/>
      <c r="ID12" s="34"/>
      <c r="IE12" s="34"/>
      <c r="IF12" s="34"/>
      <c r="IG12" s="34"/>
      <c r="IH12" s="34"/>
      <c r="II12" s="34"/>
      <c r="IJ12" s="34"/>
      <c r="IK12" s="34"/>
      <c r="IL12" s="34"/>
      <c r="IM12" s="34"/>
      <c r="IN12" s="34"/>
      <c r="IO12" s="34"/>
      <c r="IP12" s="34"/>
      <c r="IQ12" s="34"/>
      <c r="IR12" s="34"/>
      <c r="IS12" s="34"/>
      <c r="IT12" s="34"/>
    </row>
    <row r="13" spans="1:20" s="34" customFormat="1" ht="35.25" customHeight="1">
      <c r="A13" s="12">
        <v>2</v>
      </c>
      <c r="B13" s="13" t="s">
        <v>1394</v>
      </c>
      <c r="C13" s="14" t="s">
        <v>1395</v>
      </c>
      <c r="D13" s="14" t="s">
        <v>1042</v>
      </c>
      <c r="E13" s="93" t="str">
        <f t="shared" si="0"/>
        <v>Lê Quang Khải</v>
      </c>
      <c r="F13" s="26">
        <v>37298</v>
      </c>
      <c r="G13" s="13" t="s">
        <v>920</v>
      </c>
      <c r="H13" s="21" t="s">
        <v>532</v>
      </c>
      <c r="I13" s="30">
        <v>342042543</v>
      </c>
      <c r="J13" s="19" t="s">
        <v>1396</v>
      </c>
      <c r="K13" s="20">
        <v>5305000</v>
      </c>
      <c r="L13" s="20"/>
      <c r="M13" s="20"/>
      <c r="N13" s="49"/>
      <c r="O13" s="37">
        <v>1</v>
      </c>
      <c r="P13" s="16">
        <f t="shared" si="1"/>
        <v>5305000</v>
      </c>
      <c r="Q13" s="16" t="s">
        <v>1466</v>
      </c>
      <c r="R13" s="20"/>
      <c r="S13" s="54"/>
      <c r="T13" s="33"/>
    </row>
    <row r="14" spans="1:18" s="34" customFormat="1" ht="35.25" customHeight="1">
      <c r="A14" s="12">
        <v>3</v>
      </c>
      <c r="B14" s="13" t="s">
        <v>1325</v>
      </c>
      <c r="C14" s="14" t="s">
        <v>1326</v>
      </c>
      <c r="D14" s="14" t="s">
        <v>7</v>
      </c>
      <c r="E14" s="93" t="str">
        <f t="shared" si="0"/>
        <v>Nguyễn Văn QuốcHuy</v>
      </c>
      <c r="F14" s="26" t="s">
        <v>1327</v>
      </c>
      <c r="G14" s="13" t="s">
        <v>161</v>
      </c>
      <c r="H14" s="21" t="s">
        <v>345</v>
      </c>
      <c r="I14" s="30" t="s">
        <v>1328</v>
      </c>
      <c r="J14" s="19" t="s">
        <v>1329</v>
      </c>
      <c r="K14" s="20">
        <v>3420000</v>
      </c>
      <c r="L14" s="20"/>
      <c r="M14" s="12"/>
      <c r="N14" s="12"/>
      <c r="O14" s="39" t="s">
        <v>22</v>
      </c>
      <c r="P14" s="16">
        <f t="shared" si="1"/>
        <v>3420000</v>
      </c>
      <c r="Q14" s="16" t="s">
        <v>1466</v>
      </c>
      <c r="R14" s="20"/>
    </row>
    <row r="15" spans="1:18" s="34" customFormat="1" ht="35.25" customHeight="1">
      <c r="A15" s="12">
        <v>4</v>
      </c>
      <c r="B15" s="12" t="s">
        <v>1337</v>
      </c>
      <c r="C15" s="17" t="s">
        <v>1351</v>
      </c>
      <c r="D15" s="17" t="s">
        <v>57</v>
      </c>
      <c r="E15" s="93" t="str">
        <f t="shared" si="0"/>
        <v>Trần Hoàng Quốc Vinh</v>
      </c>
      <c r="F15" s="26">
        <v>37512</v>
      </c>
      <c r="G15" s="12" t="s">
        <v>161</v>
      </c>
      <c r="H15" s="21">
        <v>2017</v>
      </c>
      <c r="I15" s="19" t="s">
        <v>1338</v>
      </c>
      <c r="J15" s="19" t="s">
        <v>1339</v>
      </c>
      <c r="K15" s="20">
        <v>3420000</v>
      </c>
      <c r="L15" s="12"/>
      <c r="M15" s="12"/>
      <c r="N15" s="12"/>
      <c r="O15" s="24">
        <v>1</v>
      </c>
      <c r="P15" s="16">
        <f t="shared" si="1"/>
        <v>3420000</v>
      </c>
      <c r="Q15" s="16" t="s">
        <v>1466</v>
      </c>
      <c r="R15" s="20"/>
    </row>
    <row r="16" spans="1:18" s="34" customFormat="1" ht="35.25" customHeight="1">
      <c r="A16" s="12">
        <v>5</v>
      </c>
      <c r="B16" s="13" t="s">
        <v>1304</v>
      </c>
      <c r="C16" s="14" t="s">
        <v>1305</v>
      </c>
      <c r="D16" s="14" t="s">
        <v>2</v>
      </c>
      <c r="E16" s="93" t="str">
        <f t="shared" si="0"/>
        <v>Võ Phạm ThanhTú</v>
      </c>
      <c r="F16" s="25" t="s">
        <v>958</v>
      </c>
      <c r="G16" s="13" t="s">
        <v>177</v>
      </c>
      <c r="H16" s="21">
        <v>2018</v>
      </c>
      <c r="I16" s="18" t="s">
        <v>1306</v>
      </c>
      <c r="J16" s="22" t="s">
        <v>1307</v>
      </c>
      <c r="K16" s="20">
        <v>4760000</v>
      </c>
      <c r="L16" s="12"/>
      <c r="M16" s="12"/>
      <c r="N16" s="12"/>
      <c r="O16" s="24">
        <v>1</v>
      </c>
      <c r="P16" s="16">
        <f t="shared" si="1"/>
        <v>4760000</v>
      </c>
      <c r="Q16" s="16" t="s">
        <v>1466</v>
      </c>
      <c r="R16" s="20"/>
    </row>
    <row r="17" spans="1:18" s="34" customFormat="1" ht="35.25" customHeight="1">
      <c r="A17" s="12">
        <v>6</v>
      </c>
      <c r="B17" s="13" t="s">
        <v>1292</v>
      </c>
      <c r="C17" s="14" t="s">
        <v>1293</v>
      </c>
      <c r="D17" s="14" t="s">
        <v>88</v>
      </c>
      <c r="E17" s="93" t="str">
        <f t="shared" si="0"/>
        <v>Trần Thị Nhi</v>
      </c>
      <c r="F17" s="26">
        <v>37130</v>
      </c>
      <c r="G17" s="13" t="s">
        <v>247</v>
      </c>
      <c r="H17" s="21">
        <v>2016</v>
      </c>
      <c r="I17" s="30" t="s">
        <v>1294</v>
      </c>
      <c r="J17" s="19" t="s">
        <v>1295</v>
      </c>
      <c r="K17" s="20">
        <v>180000</v>
      </c>
      <c r="L17" s="20"/>
      <c r="M17" s="12"/>
      <c r="N17" s="12"/>
      <c r="O17" s="39" t="s">
        <v>22</v>
      </c>
      <c r="P17" s="16">
        <f t="shared" si="1"/>
        <v>180000</v>
      </c>
      <c r="Q17" s="16" t="s">
        <v>1466</v>
      </c>
      <c r="R17" s="20"/>
    </row>
    <row r="18" spans="1:18" s="34" customFormat="1" ht="35.25" customHeight="1">
      <c r="A18" s="12">
        <v>7</v>
      </c>
      <c r="B18" s="13" t="s">
        <v>1296</v>
      </c>
      <c r="C18" s="14" t="s">
        <v>71</v>
      </c>
      <c r="D18" s="14" t="s">
        <v>36</v>
      </c>
      <c r="E18" s="93" t="str">
        <f t="shared" si="0"/>
        <v>Lê GiaBảo</v>
      </c>
      <c r="F18" s="26" t="s">
        <v>1297</v>
      </c>
      <c r="G18" s="13" t="s">
        <v>247</v>
      </c>
      <c r="H18" s="21">
        <v>2016</v>
      </c>
      <c r="I18" s="30" t="s">
        <v>1298</v>
      </c>
      <c r="J18" s="19" t="s">
        <v>1299</v>
      </c>
      <c r="K18" s="20">
        <v>180000</v>
      </c>
      <c r="L18" s="20"/>
      <c r="M18" s="12"/>
      <c r="N18" s="12"/>
      <c r="O18" s="37">
        <v>1</v>
      </c>
      <c r="P18" s="16">
        <f t="shared" si="1"/>
        <v>180000</v>
      </c>
      <c r="Q18" s="16" t="s">
        <v>1466</v>
      </c>
      <c r="R18" s="20"/>
    </row>
    <row r="19" spans="1:18" s="34" customFormat="1" ht="35.25" customHeight="1">
      <c r="A19" s="12">
        <v>8</v>
      </c>
      <c r="B19" s="13" t="s">
        <v>886</v>
      </c>
      <c r="C19" s="14" t="s">
        <v>887</v>
      </c>
      <c r="D19" s="14" t="s">
        <v>19</v>
      </c>
      <c r="E19" s="93" t="str">
        <f t="shared" si="0"/>
        <v>Trần ĐứcAnh</v>
      </c>
      <c r="F19" s="26" t="s">
        <v>888</v>
      </c>
      <c r="G19" s="13" t="s">
        <v>247</v>
      </c>
      <c r="H19" s="21" t="s">
        <v>345</v>
      </c>
      <c r="I19" s="30" t="s">
        <v>889</v>
      </c>
      <c r="J19" s="19" t="s">
        <v>890</v>
      </c>
      <c r="K19" s="20">
        <v>3005000</v>
      </c>
      <c r="L19" s="20"/>
      <c r="M19" s="12"/>
      <c r="N19" s="12"/>
      <c r="O19" s="37">
        <v>1</v>
      </c>
      <c r="P19" s="16">
        <f t="shared" si="1"/>
        <v>3005000</v>
      </c>
      <c r="Q19" s="16" t="s">
        <v>1466</v>
      </c>
      <c r="R19" s="20"/>
    </row>
    <row r="20" spans="1:18" s="34" customFormat="1" ht="35.25" customHeight="1">
      <c r="A20" s="12">
        <v>9</v>
      </c>
      <c r="B20" s="13" t="s">
        <v>1213</v>
      </c>
      <c r="C20" s="14" t="s">
        <v>1214</v>
      </c>
      <c r="D20" s="14" t="s">
        <v>48</v>
      </c>
      <c r="E20" s="93" t="str">
        <f t="shared" si="0"/>
        <v>Phạm Thanh Sơn</v>
      </c>
      <c r="F20" s="25">
        <v>37248</v>
      </c>
      <c r="G20" s="13" t="s">
        <v>331</v>
      </c>
      <c r="H20" s="21">
        <v>2016</v>
      </c>
      <c r="I20" s="18" t="s">
        <v>1215</v>
      </c>
      <c r="J20" s="22" t="s">
        <v>1216</v>
      </c>
      <c r="K20" s="20">
        <v>2790000</v>
      </c>
      <c r="L20" s="12"/>
      <c r="M20" s="12"/>
      <c r="N20" s="12"/>
      <c r="O20" s="24">
        <v>1</v>
      </c>
      <c r="P20" s="16">
        <f t="shared" si="1"/>
        <v>2790000</v>
      </c>
      <c r="Q20" s="16" t="s">
        <v>1466</v>
      </c>
      <c r="R20" s="20"/>
    </row>
    <row r="21" spans="1:18" s="34" customFormat="1" ht="35.25" customHeight="1">
      <c r="A21" s="12">
        <v>10</v>
      </c>
      <c r="B21" s="13" t="s">
        <v>1217</v>
      </c>
      <c r="C21" s="14" t="s">
        <v>1218</v>
      </c>
      <c r="D21" s="14" t="s">
        <v>62</v>
      </c>
      <c r="E21" s="93" t="str">
        <f t="shared" si="0"/>
        <v>Nguyễn DuyKhang</v>
      </c>
      <c r="F21" s="25" t="s">
        <v>1067</v>
      </c>
      <c r="G21" s="13" t="s">
        <v>331</v>
      </c>
      <c r="H21" s="21" t="s">
        <v>345</v>
      </c>
      <c r="I21" s="41" t="s">
        <v>1219</v>
      </c>
      <c r="J21" s="22" t="s">
        <v>1220</v>
      </c>
      <c r="K21" s="20">
        <v>2790000</v>
      </c>
      <c r="L21" s="12"/>
      <c r="M21" s="12"/>
      <c r="N21" s="12"/>
      <c r="O21" s="24">
        <v>1</v>
      </c>
      <c r="P21" s="16">
        <f t="shared" si="1"/>
        <v>2790000</v>
      </c>
      <c r="Q21" s="16" t="s">
        <v>1466</v>
      </c>
      <c r="R21" s="20"/>
    </row>
    <row r="22" spans="1:18" s="34" customFormat="1" ht="35.25" customHeight="1">
      <c r="A22" s="12">
        <v>11</v>
      </c>
      <c r="B22" s="13" t="s">
        <v>1226</v>
      </c>
      <c r="C22" s="14" t="s">
        <v>1227</v>
      </c>
      <c r="D22" s="14" t="s">
        <v>19</v>
      </c>
      <c r="E22" s="93" t="str">
        <f t="shared" si="0"/>
        <v>Phạm Nhật Anh</v>
      </c>
      <c r="F22" s="26">
        <v>38226</v>
      </c>
      <c r="G22" s="13" t="s">
        <v>331</v>
      </c>
      <c r="H22" s="21" t="s">
        <v>345</v>
      </c>
      <c r="I22" s="30">
        <v>281362179</v>
      </c>
      <c r="J22" s="19" t="s">
        <v>1228</v>
      </c>
      <c r="K22" s="20">
        <v>1515000</v>
      </c>
      <c r="L22" s="20"/>
      <c r="M22" s="12"/>
      <c r="N22" s="12"/>
      <c r="O22" s="39" t="s">
        <v>22</v>
      </c>
      <c r="P22" s="16">
        <f t="shared" si="1"/>
        <v>1515000</v>
      </c>
      <c r="Q22" s="16" t="s">
        <v>1466</v>
      </c>
      <c r="R22" s="20"/>
    </row>
    <row r="23" spans="1:254" s="34" customFormat="1" ht="35.25" customHeight="1">
      <c r="A23" s="12">
        <v>12</v>
      </c>
      <c r="B23" s="13" t="s">
        <v>1189</v>
      </c>
      <c r="C23" s="18" t="s">
        <v>1190</v>
      </c>
      <c r="D23" s="18" t="s">
        <v>577</v>
      </c>
      <c r="E23" s="93" t="str">
        <f t="shared" si="0"/>
        <v>Mai TuấnKhanh</v>
      </c>
      <c r="F23" s="13" t="s">
        <v>578</v>
      </c>
      <c r="G23" s="13" t="s">
        <v>566</v>
      </c>
      <c r="H23" s="21" t="s">
        <v>770</v>
      </c>
      <c r="I23" s="18" t="s">
        <v>1191</v>
      </c>
      <c r="J23" s="19" t="s">
        <v>1192</v>
      </c>
      <c r="K23" s="20">
        <v>3965000</v>
      </c>
      <c r="L23" s="44"/>
      <c r="M23" s="12"/>
      <c r="N23" s="12"/>
      <c r="O23" s="37">
        <v>1</v>
      </c>
      <c r="P23" s="16">
        <f t="shared" si="1"/>
        <v>3965000</v>
      </c>
      <c r="Q23" s="16" t="s">
        <v>1466</v>
      </c>
      <c r="R23" s="2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40"/>
      <c r="FE23" s="40"/>
      <c r="FF23" s="40"/>
      <c r="FG23" s="40"/>
      <c r="FH23" s="40"/>
      <c r="FI23" s="40"/>
      <c r="FJ23" s="40"/>
      <c r="FK23" s="40"/>
      <c r="FL23" s="40"/>
      <c r="FM23" s="40"/>
      <c r="FN23" s="40"/>
      <c r="FO23" s="40"/>
      <c r="FP23" s="40"/>
      <c r="FQ23" s="40"/>
      <c r="FR23" s="40"/>
      <c r="FS23" s="40"/>
      <c r="FT23" s="40"/>
      <c r="FU23" s="40"/>
      <c r="FV23" s="40"/>
      <c r="FW23" s="40"/>
      <c r="FX23" s="40"/>
      <c r="FY23" s="40"/>
      <c r="FZ23" s="40"/>
      <c r="GA23" s="40"/>
      <c r="GB23" s="40"/>
      <c r="GC23" s="40"/>
      <c r="GD23" s="40"/>
      <c r="GE23" s="40"/>
      <c r="GF23" s="40"/>
      <c r="GG23" s="40"/>
      <c r="GH23" s="40"/>
      <c r="GI23" s="40"/>
      <c r="GJ23" s="40"/>
      <c r="GK23" s="40"/>
      <c r="GL23" s="40"/>
      <c r="GM23" s="40"/>
      <c r="GN23" s="40"/>
      <c r="GO23" s="40"/>
      <c r="GP23" s="40"/>
      <c r="GQ23" s="40"/>
      <c r="GR23" s="40"/>
      <c r="GS23" s="40"/>
      <c r="GT23" s="40"/>
      <c r="GU23" s="40"/>
      <c r="GV23" s="40"/>
      <c r="GW23" s="40"/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/>
      <c r="HI23" s="40"/>
      <c r="HJ23" s="40"/>
      <c r="HK23" s="40"/>
      <c r="HL23" s="40"/>
      <c r="HM23" s="40"/>
      <c r="HN23" s="40"/>
      <c r="HO23" s="40"/>
      <c r="HP23" s="40"/>
      <c r="HQ23" s="40"/>
      <c r="HR23" s="40"/>
      <c r="HS23" s="40"/>
      <c r="HT23" s="40"/>
      <c r="HU23" s="40"/>
      <c r="HV23" s="40"/>
      <c r="HW23" s="40"/>
      <c r="HX23" s="40"/>
      <c r="HY23" s="40"/>
      <c r="HZ23" s="40"/>
      <c r="IA23" s="40"/>
      <c r="IB23" s="40"/>
      <c r="IC23" s="40"/>
      <c r="ID23" s="40"/>
      <c r="IE23" s="40"/>
      <c r="IF23" s="40"/>
      <c r="IG23" s="40"/>
      <c r="IH23" s="40"/>
      <c r="II23" s="40"/>
      <c r="IJ23" s="40"/>
      <c r="IK23" s="40"/>
      <c r="IL23" s="40"/>
      <c r="IM23" s="40"/>
      <c r="IN23" s="40"/>
      <c r="IO23" s="40"/>
      <c r="IP23" s="40"/>
      <c r="IQ23" s="40"/>
      <c r="IR23" s="40"/>
      <c r="IS23" s="40"/>
      <c r="IT23" s="40"/>
    </row>
    <row r="24" spans="1:18" s="34" customFormat="1" ht="35.25" customHeight="1">
      <c r="A24" s="12">
        <v>13</v>
      </c>
      <c r="B24" s="12" t="s">
        <v>1334</v>
      </c>
      <c r="C24" s="17" t="s">
        <v>1335</v>
      </c>
      <c r="D24" s="17" t="s">
        <v>158</v>
      </c>
      <c r="E24" s="93" t="str">
        <f t="shared" si="0"/>
        <v>Nguyễn Quốc Nhật</v>
      </c>
      <c r="F24" s="26">
        <v>38327</v>
      </c>
      <c r="G24" s="12" t="s">
        <v>662</v>
      </c>
      <c r="H24" s="21">
        <v>2019</v>
      </c>
      <c r="I24" s="22">
        <v>281378813</v>
      </c>
      <c r="J24" s="19" t="s">
        <v>1336</v>
      </c>
      <c r="K24" s="20">
        <v>3535000</v>
      </c>
      <c r="L24" s="12"/>
      <c r="M24" s="12"/>
      <c r="N24" s="12"/>
      <c r="O24" s="39" t="s">
        <v>22</v>
      </c>
      <c r="P24" s="16">
        <f t="shared" si="1"/>
        <v>3535000</v>
      </c>
      <c r="Q24" s="16" t="s">
        <v>1466</v>
      </c>
      <c r="R24" s="20"/>
    </row>
    <row r="25" spans="1:254" s="40" customFormat="1" ht="36.75" customHeight="1">
      <c r="A25" s="12">
        <v>1</v>
      </c>
      <c r="B25" s="12" t="s">
        <v>1320</v>
      </c>
      <c r="C25" s="17" t="s">
        <v>1321</v>
      </c>
      <c r="D25" s="17" t="s">
        <v>1322</v>
      </c>
      <c r="E25" s="93" t="str">
        <f t="shared" si="0"/>
        <v>Nguyễn Thành Đông</v>
      </c>
      <c r="F25" s="26">
        <v>36727</v>
      </c>
      <c r="G25" s="12" t="s">
        <v>1323</v>
      </c>
      <c r="H25" s="21" t="s">
        <v>532</v>
      </c>
      <c r="I25" s="22">
        <v>261582516</v>
      </c>
      <c r="J25" s="48" t="s">
        <v>1324</v>
      </c>
      <c r="K25" s="20">
        <v>5380000</v>
      </c>
      <c r="L25" s="12"/>
      <c r="M25" s="20">
        <v>905000</v>
      </c>
      <c r="N25" s="12"/>
      <c r="O25" s="38">
        <v>1</v>
      </c>
      <c r="P25" s="16">
        <f t="shared" si="1"/>
        <v>4475000</v>
      </c>
      <c r="Q25" s="16" t="s">
        <v>1466</v>
      </c>
      <c r="R25" s="20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  <c r="DZ25" s="34"/>
      <c r="EA25" s="34"/>
      <c r="EB25" s="34"/>
      <c r="EC25" s="34"/>
      <c r="ED25" s="34"/>
      <c r="EE25" s="34"/>
      <c r="EF25" s="34"/>
      <c r="EG25" s="34"/>
      <c r="EH25" s="34"/>
      <c r="EI25" s="34"/>
      <c r="EJ25" s="34"/>
      <c r="EK25" s="34"/>
      <c r="EL25" s="34"/>
      <c r="EM25" s="34"/>
      <c r="EN25" s="34"/>
      <c r="EO25" s="34"/>
      <c r="EP25" s="34"/>
      <c r="EQ25" s="34"/>
      <c r="ER25" s="34"/>
      <c r="ES25" s="34"/>
      <c r="ET25" s="34"/>
      <c r="EU25" s="34"/>
      <c r="EV25" s="34"/>
      <c r="EW25" s="34"/>
      <c r="EX25" s="34"/>
      <c r="EY25" s="34"/>
      <c r="EZ25" s="34"/>
      <c r="FA25" s="34"/>
      <c r="FB25" s="34"/>
      <c r="FC25" s="34"/>
      <c r="FD25" s="34"/>
      <c r="FE25" s="34"/>
      <c r="FF25" s="34"/>
      <c r="FG25" s="34"/>
      <c r="FH25" s="34"/>
      <c r="FI25" s="34"/>
      <c r="FJ25" s="34"/>
      <c r="FK25" s="34"/>
      <c r="FL25" s="34"/>
      <c r="FM25" s="34"/>
      <c r="FN25" s="34"/>
      <c r="FO25" s="34"/>
      <c r="FP25" s="34"/>
      <c r="FQ25" s="34"/>
      <c r="FR25" s="34"/>
      <c r="FS25" s="34"/>
      <c r="FT25" s="34"/>
      <c r="FU25" s="34"/>
      <c r="FV25" s="34"/>
      <c r="FW25" s="34"/>
      <c r="FX25" s="34"/>
      <c r="FY25" s="34"/>
      <c r="FZ25" s="34"/>
      <c r="GA25" s="34"/>
      <c r="GB25" s="34"/>
      <c r="GC25" s="34"/>
      <c r="GD25" s="34"/>
      <c r="GE25" s="34"/>
      <c r="GF25" s="34"/>
      <c r="GG25" s="34"/>
      <c r="GH25" s="34"/>
      <c r="GI25" s="34"/>
      <c r="GJ25" s="34"/>
      <c r="GK25" s="34"/>
      <c r="GL25" s="34"/>
      <c r="GM25" s="34"/>
      <c r="GN25" s="34"/>
      <c r="GO25" s="34"/>
      <c r="GP25" s="34"/>
      <c r="GQ25" s="34"/>
      <c r="GR25" s="34"/>
      <c r="GS25" s="34"/>
      <c r="GT25" s="34"/>
      <c r="GU25" s="34"/>
      <c r="GV25" s="34"/>
      <c r="GW25" s="34"/>
      <c r="GX25" s="34"/>
      <c r="GY25" s="34"/>
      <c r="GZ25" s="34"/>
      <c r="HA25" s="34"/>
      <c r="HB25" s="34"/>
      <c r="HC25" s="34"/>
      <c r="HD25" s="34"/>
      <c r="HE25" s="34"/>
      <c r="HF25" s="34"/>
      <c r="HG25" s="34"/>
      <c r="HH25" s="34"/>
      <c r="HI25" s="34"/>
      <c r="HJ25" s="34"/>
      <c r="HK25" s="34"/>
      <c r="HL25" s="34"/>
      <c r="HM25" s="34"/>
      <c r="HN25" s="34"/>
      <c r="HO25" s="34"/>
      <c r="HP25" s="34"/>
      <c r="HQ25" s="34"/>
      <c r="HR25" s="34"/>
      <c r="HS25" s="34"/>
      <c r="HT25" s="34"/>
      <c r="HU25" s="34"/>
      <c r="HV25" s="34"/>
      <c r="HW25" s="34"/>
      <c r="HX25" s="34"/>
      <c r="HY25" s="34"/>
      <c r="HZ25" s="34"/>
      <c r="IA25" s="34"/>
      <c r="IB25" s="34"/>
      <c r="IC25" s="34"/>
      <c r="ID25" s="34"/>
      <c r="IE25" s="34"/>
      <c r="IF25" s="34"/>
      <c r="IG25" s="34"/>
      <c r="IH25" s="34"/>
      <c r="II25" s="34"/>
      <c r="IJ25" s="34"/>
      <c r="IK25" s="34"/>
      <c r="IL25" s="34"/>
      <c r="IM25" s="34"/>
      <c r="IN25" s="34"/>
      <c r="IO25" s="34"/>
      <c r="IP25" s="34"/>
      <c r="IQ25" s="34"/>
      <c r="IR25" s="34"/>
      <c r="IS25" s="34"/>
      <c r="IT25" s="34"/>
    </row>
    <row r="26" spans="1:19" s="34" customFormat="1" ht="64.5" customHeight="1">
      <c r="A26" s="12">
        <v>2</v>
      </c>
      <c r="B26" s="12" t="s">
        <v>1343</v>
      </c>
      <c r="C26" s="15" t="s">
        <v>1233</v>
      </c>
      <c r="D26" s="17" t="s">
        <v>38</v>
      </c>
      <c r="E26" s="93" t="str">
        <f t="shared" si="0"/>
        <v>Nguyễn Nhật Trường</v>
      </c>
      <c r="F26" s="26">
        <v>37151</v>
      </c>
      <c r="G26" s="12" t="s">
        <v>1344</v>
      </c>
      <c r="H26" s="21" t="s">
        <v>1345</v>
      </c>
      <c r="I26" s="22">
        <v>281304059</v>
      </c>
      <c r="J26" s="19" t="s">
        <v>1346</v>
      </c>
      <c r="K26" s="20">
        <v>3930000</v>
      </c>
      <c r="L26" s="12"/>
      <c r="M26" s="12"/>
      <c r="N26" s="12"/>
      <c r="O26" s="24">
        <v>0.5</v>
      </c>
      <c r="P26" s="16">
        <f t="shared" si="1"/>
        <v>1965000</v>
      </c>
      <c r="Q26" s="16" t="s">
        <v>1466</v>
      </c>
      <c r="R26" s="20"/>
      <c r="S26" s="34" t="s">
        <v>1399</v>
      </c>
    </row>
    <row r="27" spans="1:20" s="34" customFormat="1" ht="40.5" customHeight="1">
      <c r="A27" s="12">
        <v>3</v>
      </c>
      <c r="B27" s="13" t="s">
        <v>1394</v>
      </c>
      <c r="C27" s="14" t="s">
        <v>1395</v>
      </c>
      <c r="D27" s="14" t="s">
        <v>1042</v>
      </c>
      <c r="E27" s="93" t="str">
        <f t="shared" si="0"/>
        <v>Lê Quang Khải</v>
      </c>
      <c r="F27" s="26">
        <v>37298</v>
      </c>
      <c r="G27" s="13" t="s">
        <v>920</v>
      </c>
      <c r="H27" s="21" t="s">
        <v>532</v>
      </c>
      <c r="I27" s="30">
        <v>342042543</v>
      </c>
      <c r="J27" s="19" t="s">
        <v>1396</v>
      </c>
      <c r="K27" s="20">
        <v>5900000</v>
      </c>
      <c r="L27" s="20"/>
      <c r="M27" s="20"/>
      <c r="N27" s="49"/>
      <c r="O27" s="37">
        <v>1</v>
      </c>
      <c r="P27" s="16">
        <f t="shared" si="1"/>
        <v>5900000</v>
      </c>
      <c r="Q27" s="16" t="s">
        <v>1466</v>
      </c>
      <c r="R27" s="20"/>
      <c r="S27" s="45"/>
      <c r="T27" s="33"/>
    </row>
    <row r="28" spans="1:18" s="34" customFormat="1" ht="40.5" customHeight="1">
      <c r="A28" s="12">
        <v>4</v>
      </c>
      <c r="B28" s="12" t="s">
        <v>1387</v>
      </c>
      <c r="C28" s="17" t="s">
        <v>102</v>
      </c>
      <c r="D28" s="17" t="s">
        <v>53</v>
      </c>
      <c r="E28" s="93" t="str">
        <f t="shared" si="0"/>
        <v>Nguyễn NgọcSang</v>
      </c>
      <c r="F28" s="26">
        <v>37974</v>
      </c>
      <c r="G28" s="12" t="s">
        <v>477</v>
      </c>
      <c r="H28" s="21" t="s">
        <v>126</v>
      </c>
      <c r="I28" s="19" t="s">
        <v>1392</v>
      </c>
      <c r="J28" s="19" t="s">
        <v>1393</v>
      </c>
      <c r="K28" s="20">
        <v>745000</v>
      </c>
      <c r="L28" s="24"/>
      <c r="M28" s="16"/>
      <c r="N28" s="12"/>
      <c r="O28" s="24">
        <v>1</v>
      </c>
      <c r="P28" s="16">
        <f t="shared" si="1"/>
        <v>745000</v>
      </c>
      <c r="Q28" s="16" t="s">
        <v>1466</v>
      </c>
      <c r="R28" s="20"/>
    </row>
    <row r="29" spans="1:254" s="40" customFormat="1" ht="40.5" customHeight="1">
      <c r="A29" s="12">
        <v>5</v>
      </c>
      <c r="B29" s="13" t="s">
        <v>1252</v>
      </c>
      <c r="C29" s="14" t="s">
        <v>1253</v>
      </c>
      <c r="D29" s="14" t="s">
        <v>7</v>
      </c>
      <c r="E29" s="93" t="str">
        <f t="shared" si="0"/>
        <v>Phạm TríHuy</v>
      </c>
      <c r="F29" s="26" t="s">
        <v>1254</v>
      </c>
      <c r="G29" s="13" t="s">
        <v>116</v>
      </c>
      <c r="H29" s="21" t="s">
        <v>126</v>
      </c>
      <c r="I29" s="30" t="s">
        <v>1255</v>
      </c>
      <c r="J29" s="19" t="s">
        <v>1256</v>
      </c>
      <c r="K29" s="20">
        <v>1805000</v>
      </c>
      <c r="L29" s="20"/>
      <c r="M29" s="20"/>
      <c r="N29" s="49"/>
      <c r="O29" s="39" t="s">
        <v>22</v>
      </c>
      <c r="P29" s="16">
        <f t="shared" si="1"/>
        <v>1805000</v>
      </c>
      <c r="Q29" s="16" t="s">
        <v>1466</v>
      </c>
      <c r="R29" s="20"/>
      <c r="S29" s="34"/>
      <c r="T29" s="33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4"/>
      <c r="DU29" s="34"/>
      <c r="DV29" s="34"/>
      <c r="DW29" s="34"/>
      <c r="DX29" s="34"/>
      <c r="DY29" s="34"/>
      <c r="DZ29" s="34"/>
      <c r="EA29" s="34"/>
      <c r="EB29" s="34"/>
      <c r="EC29" s="34"/>
      <c r="ED29" s="34"/>
      <c r="EE29" s="34"/>
      <c r="EF29" s="34"/>
      <c r="EG29" s="34"/>
      <c r="EH29" s="34"/>
      <c r="EI29" s="34"/>
      <c r="EJ29" s="34"/>
      <c r="EK29" s="34"/>
      <c r="EL29" s="34"/>
      <c r="EM29" s="34"/>
      <c r="EN29" s="34"/>
      <c r="EO29" s="34"/>
      <c r="EP29" s="34"/>
      <c r="EQ29" s="34"/>
      <c r="ER29" s="34"/>
      <c r="ES29" s="34"/>
      <c r="ET29" s="34"/>
      <c r="EU29" s="34"/>
      <c r="EV29" s="34"/>
      <c r="EW29" s="34"/>
      <c r="EX29" s="34"/>
      <c r="EY29" s="34"/>
      <c r="EZ29" s="34"/>
      <c r="FA29" s="34"/>
      <c r="FB29" s="34"/>
      <c r="FC29" s="34"/>
      <c r="FD29" s="34"/>
      <c r="FE29" s="34"/>
      <c r="FF29" s="34"/>
      <c r="FG29" s="34"/>
      <c r="FH29" s="34"/>
      <c r="FI29" s="34"/>
      <c r="FJ29" s="34"/>
      <c r="FK29" s="34"/>
      <c r="FL29" s="34"/>
      <c r="FM29" s="34"/>
      <c r="FN29" s="34"/>
      <c r="FO29" s="34"/>
      <c r="FP29" s="34"/>
      <c r="FQ29" s="34"/>
      <c r="FR29" s="34"/>
      <c r="FS29" s="34"/>
      <c r="FT29" s="34"/>
      <c r="FU29" s="34"/>
      <c r="FV29" s="34"/>
      <c r="FW29" s="34"/>
      <c r="FX29" s="34"/>
      <c r="FY29" s="34"/>
      <c r="FZ29" s="34"/>
      <c r="GA29" s="34"/>
      <c r="GB29" s="34"/>
      <c r="GC29" s="34"/>
      <c r="GD29" s="34"/>
      <c r="GE29" s="34"/>
      <c r="GF29" s="34"/>
      <c r="GG29" s="34"/>
      <c r="GH29" s="34"/>
      <c r="GI29" s="34"/>
      <c r="GJ29" s="34"/>
      <c r="GK29" s="34"/>
      <c r="GL29" s="34"/>
      <c r="GM29" s="34"/>
      <c r="GN29" s="34"/>
      <c r="GO29" s="34"/>
      <c r="GP29" s="34"/>
      <c r="GQ29" s="34"/>
      <c r="GR29" s="34"/>
      <c r="GS29" s="34"/>
      <c r="GT29" s="34"/>
      <c r="GU29" s="34"/>
      <c r="GV29" s="34"/>
      <c r="GW29" s="34"/>
      <c r="GX29" s="34"/>
      <c r="GY29" s="34"/>
      <c r="GZ29" s="34"/>
      <c r="HA29" s="34"/>
      <c r="HB29" s="34"/>
      <c r="HC29" s="34"/>
      <c r="HD29" s="34"/>
      <c r="HE29" s="34"/>
      <c r="HF29" s="34"/>
      <c r="HG29" s="34"/>
      <c r="HH29" s="34"/>
      <c r="HI29" s="34"/>
      <c r="HJ29" s="34"/>
      <c r="HK29" s="34"/>
      <c r="HL29" s="34"/>
      <c r="HM29" s="34"/>
      <c r="HN29" s="34"/>
      <c r="HO29" s="34"/>
      <c r="HP29" s="34"/>
      <c r="HQ29" s="34"/>
      <c r="HR29" s="34"/>
      <c r="HS29" s="34"/>
      <c r="HT29" s="34"/>
      <c r="HU29" s="34"/>
      <c r="HV29" s="34"/>
      <c r="HW29" s="34"/>
      <c r="HX29" s="34"/>
      <c r="HY29" s="34"/>
      <c r="HZ29" s="34"/>
      <c r="IA29" s="34"/>
      <c r="IB29" s="34"/>
      <c r="IC29" s="34"/>
      <c r="ID29" s="34"/>
      <c r="IE29" s="34"/>
      <c r="IF29" s="34"/>
      <c r="IG29" s="34"/>
      <c r="IH29" s="34"/>
      <c r="II29" s="34"/>
      <c r="IJ29" s="34"/>
      <c r="IK29" s="34"/>
      <c r="IL29" s="34"/>
      <c r="IM29" s="34"/>
      <c r="IN29" s="34"/>
      <c r="IO29" s="34"/>
      <c r="IP29" s="34"/>
      <c r="IQ29" s="34"/>
      <c r="IR29" s="34"/>
      <c r="IS29" s="34"/>
      <c r="IT29" s="34"/>
    </row>
    <row r="30" spans="1:20" s="34" customFormat="1" ht="40.5" customHeight="1">
      <c r="A30" s="12">
        <v>6</v>
      </c>
      <c r="B30" s="13" t="s">
        <v>1257</v>
      </c>
      <c r="C30" s="14" t="s">
        <v>44</v>
      </c>
      <c r="D30" s="14" t="s">
        <v>6</v>
      </c>
      <c r="E30" s="93" t="str">
        <f t="shared" si="0"/>
        <v>Nguyễn TấnPhát</v>
      </c>
      <c r="F30" s="26" t="s">
        <v>972</v>
      </c>
      <c r="G30" s="13" t="s">
        <v>116</v>
      </c>
      <c r="H30" s="21" t="s">
        <v>126</v>
      </c>
      <c r="I30" s="30" t="s">
        <v>1258</v>
      </c>
      <c r="J30" s="19" t="s">
        <v>1259</v>
      </c>
      <c r="K30" s="20">
        <v>4065000</v>
      </c>
      <c r="L30" s="20"/>
      <c r="M30" s="20"/>
      <c r="N30" s="49"/>
      <c r="O30" s="39" t="s">
        <v>22</v>
      </c>
      <c r="P30" s="16">
        <f t="shared" si="1"/>
        <v>4065000</v>
      </c>
      <c r="Q30" s="16" t="s">
        <v>1466</v>
      </c>
      <c r="R30" s="20"/>
      <c r="T30" s="33"/>
    </row>
    <row r="31" spans="1:20" s="34" customFormat="1" ht="40.5" customHeight="1">
      <c r="A31" s="12">
        <v>7</v>
      </c>
      <c r="B31" s="13" t="s">
        <v>1179</v>
      </c>
      <c r="C31" s="14" t="s">
        <v>1180</v>
      </c>
      <c r="D31" s="14" t="s">
        <v>62</v>
      </c>
      <c r="E31" s="93" t="str">
        <f t="shared" si="0"/>
        <v>Huỳnh HoàngKhang</v>
      </c>
      <c r="F31" s="26" t="s">
        <v>1181</v>
      </c>
      <c r="G31" s="13" t="s">
        <v>161</v>
      </c>
      <c r="H31" s="21" t="s">
        <v>345</v>
      </c>
      <c r="I31" s="30" t="s">
        <v>1182</v>
      </c>
      <c r="J31" s="19" t="s">
        <v>1183</v>
      </c>
      <c r="K31" s="20">
        <v>1325000</v>
      </c>
      <c r="L31" s="20"/>
      <c r="M31" s="20"/>
      <c r="N31" s="49"/>
      <c r="O31" s="37" t="s">
        <v>22</v>
      </c>
      <c r="P31" s="16">
        <f t="shared" si="1"/>
        <v>1325000</v>
      </c>
      <c r="Q31" s="16" t="s">
        <v>1466</v>
      </c>
      <c r="R31" s="20"/>
      <c r="T31" s="33"/>
    </row>
    <row r="32" spans="1:18" s="34" customFormat="1" ht="40.5" customHeight="1">
      <c r="A32" s="12">
        <v>8</v>
      </c>
      <c r="B32" s="13" t="s">
        <v>1325</v>
      </c>
      <c r="C32" s="14" t="s">
        <v>1326</v>
      </c>
      <c r="D32" s="14" t="s">
        <v>7</v>
      </c>
      <c r="E32" s="93" t="str">
        <f t="shared" si="0"/>
        <v>Nguyễn Văn QuốcHuy</v>
      </c>
      <c r="F32" s="26" t="s">
        <v>1327</v>
      </c>
      <c r="G32" s="13" t="s">
        <v>161</v>
      </c>
      <c r="H32" s="21" t="s">
        <v>345</v>
      </c>
      <c r="I32" s="30" t="s">
        <v>1328</v>
      </c>
      <c r="J32" s="19" t="s">
        <v>1329</v>
      </c>
      <c r="K32" s="20">
        <v>2070000</v>
      </c>
      <c r="L32" s="20"/>
      <c r="M32" s="20">
        <v>745000</v>
      </c>
      <c r="N32" s="12"/>
      <c r="O32" s="39" t="s">
        <v>22</v>
      </c>
      <c r="P32" s="16">
        <f t="shared" si="1"/>
        <v>1325000</v>
      </c>
      <c r="Q32" s="16" t="s">
        <v>1466</v>
      </c>
      <c r="R32" s="20"/>
    </row>
    <row r="33" spans="1:18" s="34" customFormat="1" ht="40.5" customHeight="1">
      <c r="A33" s="12">
        <v>9</v>
      </c>
      <c r="B33" s="12" t="s">
        <v>1337</v>
      </c>
      <c r="C33" s="17" t="s">
        <v>1351</v>
      </c>
      <c r="D33" s="17" t="s">
        <v>57</v>
      </c>
      <c r="E33" s="93" t="str">
        <f t="shared" si="0"/>
        <v>Trần Hoàng Quốc Vinh</v>
      </c>
      <c r="F33" s="26">
        <v>37512</v>
      </c>
      <c r="G33" s="12" t="s">
        <v>161</v>
      </c>
      <c r="H33" s="21">
        <v>2017</v>
      </c>
      <c r="I33" s="19" t="s">
        <v>1338</v>
      </c>
      <c r="J33" s="19" t="s">
        <v>1339</v>
      </c>
      <c r="K33" s="20">
        <v>5985000</v>
      </c>
      <c r="L33" s="12"/>
      <c r="M33" s="20">
        <v>480000</v>
      </c>
      <c r="N33" s="12"/>
      <c r="O33" s="24">
        <v>1</v>
      </c>
      <c r="P33" s="16">
        <f t="shared" si="1"/>
        <v>5505000</v>
      </c>
      <c r="Q33" s="16" t="s">
        <v>1466</v>
      </c>
      <c r="R33" s="20"/>
    </row>
    <row r="34" spans="1:18" s="34" customFormat="1" ht="40.5" customHeight="1">
      <c r="A34" s="12">
        <v>10</v>
      </c>
      <c r="B34" s="13" t="s">
        <v>1264</v>
      </c>
      <c r="C34" s="14" t="s">
        <v>59</v>
      </c>
      <c r="D34" s="14" t="s">
        <v>1265</v>
      </c>
      <c r="E34" s="93" t="str">
        <f t="shared" si="0"/>
        <v>Nguyễn HoàngTấn</v>
      </c>
      <c r="F34" s="26" t="s">
        <v>204</v>
      </c>
      <c r="G34" s="13" t="s">
        <v>177</v>
      </c>
      <c r="H34" s="21" t="s">
        <v>345</v>
      </c>
      <c r="I34" s="30" t="s">
        <v>1266</v>
      </c>
      <c r="J34" s="19" t="s">
        <v>1267</v>
      </c>
      <c r="K34" s="20">
        <v>2525000</v>
      </c>
      <c r="L34" s="20"/>
      <c r="M34" s="12"/>
      <c r="N34" s="12"/>
      <c r="O34" s="37">
        <v>1</v>
      </c>
      <c r="P34" s="16">
        <f t="shared" si="1"/>
        <v>2525000</v>
      </c>
      <c r="Q34" s="16" t="s">
        <v>1466</v>
      </c>
      <c r="R34" s="20"/>
    </row>
    <row r="35" spans="1:18" s="34" customFormat="1" ht="40.5" customHeight="1">
      <c r="A35" s="12">
        <v>11</v>
      </c>
      <c r="B35" s="13" t="s">
        <v>1304</v>
      </c>
      <c r="C35" s="14" t="s">
        <v>1305</v>
      </c>
      <c r="D35" s="14" t="s">
        <v>2</v>
      </c>
      <c r="E35" s="93" t="str">
        <f t="shared" si="0"/>
        <v>Võ Phạm ThanhTú</v>
      </c>
      <c r="F35" s="25" t="s">
        <v>958</v>
      </c>
      <c r="G35" s="13" t="s">
        <v>177</v>
      </c>
      <c r="H35" s="21">
        <v>2018</v>
      </c>
      <c r="I35" s="18" t="s">
        <v>1306</v>
      </c>
      <c r="J35" s="22" t="s">
        <v>1307</v>
      </c>
      <c r="K35" s="20">
        <v>3775000</v>
      </c>
      <c r="L35" s="12"/>
      <c r="M35" s="20">
        <v>2260000</v>
      </c>
      <c r="N35" s="12"/>
      <c r="O35" s="24">
        <v>1</v>
      </c>
      <c r="P35" s="16">
        <f t="shared" si="1"/>
        <v>1515000</v>
      </c>
      <c r="Q35" s="16" t="s">
        <v>1466</v>
      </c>
      <c r="R35" s="20"/>
    </row>
    <row r="36" spans="1:18" s="34" customFormat="1" ht="40.5" customHeight="1">
      <c r="A36" s="12">
        <v>12</v>
      </c>
      <c r="B36" s="13" t="s">
        <v>1277</v>
      </c>
      <c r="C36" s="14" t="s">
        <v>1278</v>
      </c>
      <c r="D36" s="14" t="s">
        <v>159</v>
      </c>
      <c r="E36" s="93" t="str">
        <f t="shared" si="0"/>
        <v>Hàn NgọcPhước</v>
      </c>
      <c r="F36" s="26" t="s">
        <v>1279</v>
      </c>
      <c r="G36" s="13" t="s">
        <v>210</v>
      </c>
      <c r="H36" s="21" t="s">
        <v>345</v>
      </c>
      <c r="I36" s="30" t="s">
        <v>1280</v>
      </c>
      <c r="J36" s="19" t="s">
        <v>1281</v>
      </c>
      <c r="K36" s="20">
        <v>5025000</v>
      </c>
      <c r="L36" s="20"/>
      <c r="M36" s="12"/>
      <c r="N36" s="12"/>
      <c r="O36" s="37">
        <v>1</v>
      </c>
      <c r="P36" s="16">
        <f t="shared" si="1"/>
        <v>5025000</v>
      </c>
      <c r="Q36" s="16" t="s">
        <v>1466</v>
      </c>
      <c r="R36" s="20"/>
    </row>
    <row r="37" spans="1:18" s="34" customFormat="1" ht="40.5" customHeight="1">
      <c r="A37" s="12">
        <v>13</v>
      </c>
      <c r="B37" s="13" t="s">
        <v>1260</v>
      </c>
      <c r="C37" s="14" t="s">
        <v>1261</v>
      </c>
      <c r="D37" s="14" t="s">
        <v>146</v>
      </c>
      <c r="E37" s="93" t="str">
        <f t="shared" si="0"/>
        <v>Nguyễn BìnhDương</v>
      </c>
      <c r="F37" s="26" t="s">
        <v>188</v>
      </c>
      <c r="G37" s="13" t="s">
        <v>247</v>
      </c>
      <c r="H37" s="21" t="s">
        <v>345</v>
      </c>
      <c r="I37" s="30" t="s">
        <v>1262</v>
      </c>
      <c r="J37" s="19" t="s">
        <v>1263</v>
      </c>
      <c r="K37" s="20">
        <v>4040000</v>
      </c>
      <c r="L37" s="20"/>
      <c r="M37" s="12"/>
      <c r="N37" s="12"/>
      <c r="O37" s="37">
        <v>1</v>
      </c>
      <c r="P37" s="16">
        <f t="shared" si="1"/>
        <v>4040000</v>
      </c>
      <c r="Q37" s="16" t="s">
        <v>1466</v>
      </c>
      <c r="R37" s="20"/>
    </row>
    <row r="38" spans="1:18" s="34" customFormat="1" ht="40.5" customHeight="1">
      <c r="A38" s="12">
        <v>14</v>
      </c>
      <c r="B38" s="13" t="s">
        <v>1314</v>
      </c>
      <c r="C38" s="14" t="s">
        <v>1315</v>
      </c>
      <c r="D38" s="14" t="s">
        <v>1316</v>
      </c>
      <c r="E38" s="93" t="str">
        <f t="shared" si="0"/>
        <v>Nguyễn Thị ThuThoải</v>
      </c>
      <c r="F38" s="26" t="s">
        <v>1317</v>
      </c>
      <c r="G38" s="13" t="s">
        <v>247</v>
      </c>
      <c r="H38" s="21">
        <v>2016</v>
      </c>
      <c r="I38" s="30" t="s">
        <v>1318</v>
      </c>
      <c r="J38" s="19" t="s">
        <v>1319</v>
      </c>
      <c r="K38" s="20">
        <v>1565000</v>
      </c>
      <c r="L38" s="20"/>
      <c r="M38" s="12"/>
      <c r="N38" s="12"/>
      <c r="O38" s="37">
        <v>1</v>
      </c>
      <c r="P38" s="16">
        <f t="shared" si="1"/>
        <v>1565000</v>
      </c>
      <c r="Q38" s="16" t="s">
        <v>1466</v>
      </c>
      <c r="R38" s="20"/>
    </row>
    <row r="39" spans="1:20" s="34" customFormat="1" ht="40.5" customHeight="1">
      <c r="A39" s="12">
        <v>15</v>
      </c>
      <c r="B39" s="13" t="s">
        <v>1174</v>
      </c>
      <c r="C39" s="14" t="s">
        <v>1175</v>
      </c>
      <c r="D39" s="14" t="s">
        <v>1176</v>
      </c>
      <c r="E39" s="93" t="str">
        <f t="shared" si="0"/>
        <v>Trần Thị Ngọc Hiền</v>
      </c>
      <c r="F39" s="26">
        <v>34244</v>
      </c>
      <c r="G39" s="13" t="s">
        <v>1177</v>
      </c>
      <c r="H39" s="60">
        <v>39602</v>
      </c>
      <c r="I39" s="30">
        <v>212566461</v>
      </c>
      <c r="J39" s="19" t="s">
        <v>1178</v>
      </c>
      <c r="K39" s="20">
        <v>2815000</v>
      </c>
      <c r="L39" s="20"/>
      <c r="M39" s="20"/>
      <c r="N39" s="20"/>
      <c r="O39" s="37">
        <v>1</v>
      </c>
      <c r="P39" s="16">
        <f t="shared" si="1"/>
        <v>2815000</v>
      </c>
      <c r="Q39" s="16" t="s">
        <v>1466</v>
      </c>
      <c r="R39" s="20"/>
      <c r="T39" s="33"/>
    </row>
    <row r="40" spans="1:18" s="34" customFormat="1" ht="40.5" customHeight="1">
      <c r="A40" s="12">
        <v>16</v>
      </c>
      <c r="B40" s="12" t="s">
        <v>1308</v>
      </c>
      <c r="C40" s="17" t="s">
        <v>1309</v>
      </c>
      <c r="D40" s="17" t="s">
        <v>1176</v>
      </c>
      <c r="E40" s="93" t="str">
        <f t="shared" si="0"/>
        <v>Võ Thị Thu Hiền</v>
      </c>
      <c r="F40" s="25">
        <v>36164</v>
      </c>
      <c r="G40" s="12" t="s">
        <v>1177</v>
      </c>
      <c r="H40" s="21">
        <v>2014</v>
      </c>
      <c r="I40" s="19" t="s">
        <v>1310</v>
      </c>
      <c r="J40" s="19" t="s">
        <v>1311</v>
      </c>
      <c r="K40" s="20">
        <v>2815000</v>
      </c>
      <c r="L40" s="12"/>
      <c r="M40" s="12"/>
      <c r="N40" s="12"/>
      <c r="O40" s="24">
        <v>1</v>
      </c>
      <c r="P40" s="16">
        <f t="shared" si="1"/>
        <v>2815000</v>
      </c>
      <c r="Q40" s="16" t="s">
        <v>1466</v>
      </c>
      <c r="R40" s="20"/>
    </row>
    <row r="41" spans="1:18" s="34" customFormat="1" ht="40.5" customHeight="1">
      <c r="A41" s="12">
        <v>17</v>
      </c>
      <c r="B41" s="12" t="s">
        <v>1312</v>
      </c>
      <c r="C41" s="17" t="s">
        <v>157</v>
      </c>
      <c r="D41" s="17" t="s">
        <v>1013</v>
      </c>
      <c r="E41" s="93" t="str">
        <f t="shared" si="0"/>
        <v>Đinh Thị An</v>
      </c>
      <c r="F41" s="25">
        <v>33086</v>
      </c>
      <c r="G41" s="12" t="s">
        <v>1177</v>
      </c>
      <c r="H41" s="60">
        <v>38880</v>
      </c>
      <c r="I41" s="22">
        <v>271918721</v>
      </c>
      <c r="J41" s="19" t="s">
        <v>1313</v>
      </c>
      <c r="K41" s="20">
        <v>2815000</v>
      </c>
      <c r="L41" s="24"/>
      <c r="M41" s="12"/>
      <c r="N41" s="12"/>
      <c r="O41" s="38">
        <v>1</v>
      </c>
      <c r="P41" s="16">
        <f t="shared" si="1"/>
        <v>2815000</v>
      </c>
      <c r="Q41" s="16" t="s">
        <v>1466</v>
      </c>
      <c r="R41" s="20"/>
    </row>
    <row r="42" spans="1:20" s="34" customFormat="1" ht="40.5" customHeight="1">
      <c r="A42" s="12">
        <v>18</v>
      </c>
      <c r="B42" s="13" t="s">
        <v>1213</v>
      </c>
      <c r="C42" s="14" t="s">
        <v>1214</v>
      </c>
      <c r="D42" s="14" t="s">
        <v>48</v>
      </c>
      <c r="E42" s="93" t="str">
        <f t="shared" si="0"/>
        <v>Phạm Thanh Sơn</v>
      </c>
      <c r="F42" s="25">
        <v>37248</v>
      </c>
      <c r="G42" s="13" t="s">
        <v>331</v>
      </c>
      <c r="H42" s="21">
        <v>2016</v>
      </c>
      <c r="I42" s="18" t="s">
        <v>1215</v>
      </c>
      <c r="J42" s="22" t="s">
        <v>1216</v>
      </c>
      <c r="K42" s="20">
        <v>2045000</v>
      </c>
      <c r="L42" s="20"/>
      <c r="M42" s="20"/>
      <c r="N42" s="23"/>
      <c r="O42" s="24">
        <v>1</v>
      </c>
      <c r="P42" s="16">
        <f t="shared" si="1"/>
        <v>2045000</v>
      </c>
      <c r="Q42" s="16" t="s">
        <v>1466</v>
      </c>
      <c r="R42" s="20"/>
      <c r="T42" s="33"/>
    </row>
    <row r="43" spans="1:20" s="34" customFormat="1" ht="40.5" customHeight="1">
      <c r="A43" s="12">
        <v>19</v>
      </c>
      <c r="B43" s="13" t="s">
        <v>1217</v>
      </c>
      <c r="C43" s="14" t="s">
        <v>1218</v>
      </c>
      <c r="D43" s="14" t="s">
        <v>62</v>
      </c>
      <c r="E43" s="93" t="str">
        <f t="shared" si="0"/>
        <v>Nguyễn DuyKhang</v>
      </c>
      <c r="F43" s="25" t="s">
        <v>1067</v>
      </c>
      <c r="G43" s="13" t="s">
        <v>331</v>
      </c>
      <c r="H43" s="21" t="s">
        <v>345</v>
      </c>
      <c r="I43" s="41" t="s">
        <v>1219</v>
      </c>
      <c r="J43" s="22" t="s">
        <v>1220</v>
      </c>
      <c r="K43" s="20">
        <v>2045000</v>
      </c>
      <c r="L43" s="20"/>
      <c r="M43" s="20"/>
      <c r="N43" s="23"/>
      <c r="O43" s="24">
        <v>1</v>
      </c>
      <c r="P43" s="16">
        <f t="shared" si="1"/>
        <v>2045000</v>
      </c>
      <c r="Q43" s="16" t="s">
        <v>1466</v>
      </c>
      <c r="R43" s="20"/>
      <c r="T43" s="33"/>
    </row>
    <row r="44" spans="1:20" s="34" customFormat="1" ht="40.5" customHeight="1">
      <c r="A44" s="12">
        <v>20</v>
      </c>
      <c r="B44" s="13" t="s">
        <v>1226</v>
      </c>
      <c r="C44" s="14" t="s">
        <v>1227</v>
      </c>
      <c r="D44" s="14" t="s">
        <v>19</v>
      </c>
      <c r="E44" s="93" t="str">
        <f t="shared" si="0"/>
        <v>Phạm Nhật Anh</v>
      </c>
      <c r="F44" s="26">
        <v>38226</v>
      </c>
      <c r="G44" s="13" t="s">
        <v>331</v>
      </c>
      <c r="H44" s="21" t="s">
        <v>345</v>
      </c>
      <c r="I44" s="30">
        <v>281362179</v>
      </c>
      <c r="J44" s="19" t="s">
        <v>1228</v>
      </c>
      <c r="K44" s="20">
        <v>2045000</v>
      </c>
      <c r="L44" s="20"/>
      <c r="M44" s="20"/>
      <c r="N44" s="49"/>
      <c r="O44" s="39" t="s">
        <v>22</v>
      </c>
      <c r="P44" s="16">
        <f t="shared" si="1"/>
        <v>2045000</v>
      </c>
      <c r="Q44" s="16" t="s">
        <v>1466</v>
      </c>
      <c r="R44" s="20"/>
      <c r="T44" s="33"/>
    </row>
    <row r="45" spans="1:254" s="34" customFormat="1" ht="40.5" customHeight="1">
      <c r="A45" s="12">
        <v>21</v>
      </c>
      <c r="B45" s="13" t="s">
        <v>1189</v>
      </c>
      <c r="C45" s="43" t="s">
        <v>1190</v>
      </c>
      <c r="D45" s="18" t="s">
        <v>577</v>
      </c>
      <c r="E45" s="93" t="str">
        <f t="shared" si="0"/>
        <v>Mai TuấnKhanh</v>
      </c>
      <c r="F45" s="13" t="s">
        <v>578</v>
      </c>
      <c r="G45" s="13" t="s">
        <v>566</v>
      </c>
      <c r="H45" s="21" t="s">
        <v>770</v>
      </c>
      <c r="I45" s="18" t="s">
        <v>1191</v>
      </c>
      <c r="J45" s="19" t="s">
        <v>1192</v>
      </c>
      <c r="K45" s="20">
        <v>8675000</v>
      </c>
      <c r="L45" s="20"/>
      <c r="M45" s="20"/>
      <c r="N45" s="44"/>
      <c r="O45" s="37">
        <v>1</v>
      </c>
      <c r="P45" s="16">
        <f t="shared" si="1"/>
        <v>8675000</v>
      </c>
      <c r="Q45" s="16" t="s">
        <v>1466</v>
      </c>
      <c r="R45" s="2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40"/>
      <c r="FI45" s="40"/>
      <c r="FJ45" s="40"/>
      <c r="FK45" s="40"/>
      <c r="FL45" s="40"/>
      <c r="FM45" s="40"/>
      <c r="FN45" s="40"/>
      <c r="FO45" s="40"/>
      <c r="FP45" s="40"/>
      <c r="FQ45" s="40"/>
      <c r="FR45" s="40"/>
      <c r="FS45" s="40"/>
      <c r="FT45" s="40"/>
      <c r="FU45" s="40"/>
      <c r="FV45" s="40"/>
      <c r="FW45" s="40"/>
      <c r="FX45" s="40"/>
      <c r="FY45" s="40"/>
      <c r="FZ45" s="40"/>
      <c r="GA45" s="40"/>
      <c r="GB45" s="40"/>
      <c r="GC45" s="40"/>
      <c r="GD45" s="40"/>
      <c r="GE45" s="40"/>
      <c r="GF45" s="40"/>
      <c r="GG45" s="40"/>
      <c r="GH45" s="40"/>
      <c r="GI45" s="40"/>
      <c r="GJ45" s="40"/>
      <c r="GK45" s="40"/>
      <c r="GL45" s="40"/>
      <c r="GM45" s="40"/>
      <c r="GN45" s="40"/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  <c r="IC45" s="40"/>
      <c r="ID45" s="40"/>
      <c r="IE45" s="40"/>
      <c r="IF45" s="40"/>
      <c r="IG45" s="40"/>
      <c r="IH45" s="40"/>
      <c r="II45" s="40"/>
      <c r="IJ45" s="40"/>
      <c r="IK45" s="40"/>
      <c r="IL45" s="40"/>
      <c r="IM45" s="40"/>
      <c r="IN45" s="40"/>
      <c r="IO45" s="40"/>
      <c r="IP45" s="40"/>
      <c r="IQ45" s="40"/>
      <c r="IR45" s="40"/>
      <c r="IS45" s="40"/>
      <c r="IT45" s="40"/>
    </row>
    <row r="46" spans="1:20" s="34" customFormat="1" ht="40.5" customHeight="1">
      <c r="A46" s="12">
        <v>22</v>
      </c>
      <c r="B46" s="13" t="s">
        <v>1221</v>
      </c>
      <c r="C46" s="14" t="s">
        <v>1222</v>
      </c>
      <c r="D46" s="14" t="s">
        <v>25</v>
      </c>
      <c r="E46" s="93" t="str">
        <f t="shared" si="0"/>
        <v>Bành BáLong</v>
      </c>
      <c r="F46" s="26" t="s">
        <v>1223</v>
      </c>
      <c r="G46" s="13" t="s">
        <v>566</v>
      </c>
      <c r="H46" s="21" t="s">
        <v>770</v>
      </c>
      <c r="I46" s="30" t="s">
        <v>1224</v>
      </c>
      <c r="J46" s="19" t="s">
        <v>1225</v>
      </c>
      <c r="K46" s="20">
        <v>3990000</v>
      </c>
      <c r="L46" s="20"/>
      <c r="M46" s="20"/>
      <c r="N46" s="49"/>
      <c r="O46" s="37">
        <v>1</v>
      </c>
      <c r="P46" s="16">
        <f t="shared" si="1"/>
        <v>3990000</v>
      </c>
      <c r="Q46" s="16" t="s">
        <v>1466</v>
      </c>
      <c r="R46" s="20"/>
      <c r="T46" s="33"/>
    </row>
    <row r="47" spans="1:18" s="34" customFormat="1" ht="40.5" customHeight="1">
      <c r="A47" s="12">
        <v>23</v>
      </c>
      <c r="B47" s="13" t="s">
        <v>1268</v>
      </c>
      <c r="C47" s="14" t="s">
        <v>1269</v>
      </c>
      <c r="D47" s="14" t="s">
        <v>35</v>
      </c>
      <c r="E47" s="93" t="str">
        <f t="shared" si="0"/>
        <v>Phạm Nguyễn NgọcHùng</v>
      </c>
      <c r="F47" s="26" t="s">
        <v>1270</v>
      </c>
      <c r="G47" s="13" t="s">
        <v>566</v>
      </c>
      <c r="H47" s="21" t="s">
        <v>770</v>
      </c>
      <c r="I47" s="30" t="s">
        <v>1271</v>
      </c>
      <c r="J47" s="19" t="s">
        <v>1272</v>
      </c>
      <c r="K47" s="20">
        <v>4495000</v>
      </c>
      <c r="L47" s="20"/>
      <c r="M47" s="12"/>
      <c r="N47" s="12"/>
      <c r="O47" s="37">
        <v>1</v>
      </c>
      <c r="P47" s="16">
        <f t="shared" si="1"/>
        <v>4495000</v>
      </c>
      <c r="Q47" s="16" t="s">
        <v>1466</v>
      </c>
      <c r="R47" s="20"/>
    </row>
    <row r="48" spans="1:18" s="34" customFormat="1" ht="40.5" customHeight="1">
      <c r="A48" s="12">
        <v>24</v>
      </c>
      <c r="B48" s="13" t="s">
        <v>1273</v>
      </c>
      <c r="C48" s="14" t="s">
        <v>168</v>
      </c>
      <c r="D48" s="14" t="s">
        <v>34</v>
      </c>
      <c r="E48" s="93" t="str">
        <f t="shared" si="0"/>
        <v>Trần QuốcĐạt</v>
      </c>
      <c r="F48" s="26" t="s">
        <v>1274</v>
      </c>
      <c r="G48" s="13" t="s">
        <v>566</v>
      </c>
      <c r="H48" s="21" t="s">
        <v>770</v>
      </c>
      <c r="I48" s="30" t="s">
        <v>1275</v>
      </c>
      <c r="J48" s="19" t="s">
        <v>1276</v>
      </c>
      <c r="K48" s="20">
        <v>4495000</v>
      </c>
      <c r="L48" s="20"/>
      <c r="M48" s="12"/>
      <c r="N48" s="12"/>
      <c r="O48" s="37">
        <v>1</v>
      </c>
      <c r="P48" s="16">
        <f t="shared" si="1"/>
        <v>4495000</v>
      </c>
      <c r="Q48" s="16" t="s">
        <v>1466</v>
      </c>
      <c r="R48" s="20"/>
    </row>
    <row r="49" spans="1:18" s="34" customFormat="1" ht="40.5" customHeight="1">
      <c r="A49" s="12">
        <v>25</v>
      </c>
      <c r="B49" s="13" t="s">
        <v>1287</v>
      </c>
      <c r="C49" s="14" t="s">
        <v>1288</v>
      </c>
      <c r="D49" s="14" t="s">
        <v>43</v>
      </c>
      <c r="E49" s="93" t="str">
        <f t="shared" si="0"/>
        <v>Đinh NgọcPhúc</v>
      </c>
      <c r="F49" s="26" t="s">
        <v>1289</v>
      </c>
      <c r="G49" s="13" t="s">
        <v>566</v>
      </c>
      <c r="H49" s="21">
        <v>2019</v>
      </c>
      <c r="I49" s="30" t="s">
        <v>1290</v>
      </c>
      <c r="J49" s="19" t="s">
        <v>1291</v>
      </c>
      <c r="K49" s="20">
        <v>6755000</v>
      </c>
      <c r="L49" s="20"/>
      <c r="M49" s="12"/>
      <c r="N49" s="12"/>
      <c r="O49" s="37">
        <v>1</v>
      </c>
      <c r="P49" s="16">
        <f t="shared" si="1"/>
        <v>6755000</v>
      </c>
      <c r="Q49" s="16" t="s">
        <v>1466</v>
      </c>
      <c r="R49" s="20"/>
    </row>
    <row r="50" spans="1:18" s="34" customFormat="1" ht="40.5" customHeight="1">
      <c r="A50" s="12">
        <v>26</v>
      </c>
      <c r="B50" s="12" t="s">
        <v>1361</v>
      </c>
      <c r="C50" s="17" t="s">
        <v>1362</v>
      </c>
      <c r="D50" s="17" t="s">
        <v>41</v>
      </c>
      <c r="E50" s="93" t="str">
        <f t="shared" si="0"/>
        <v>Nguyễn Vũ QuyềnPhong</v>
      </c>
      <c r="F50" s="26">
        <v>38716</v>
      </c>
      <c r="G50" s="12" t="s">
        <v>600</v>
      </c>
      <c r="H50" s="21" t="s">
        <v>770</v>
      </c>
      <c r="I50" s="19" t="s">
        <v>1371</v>
      </c>
      <c r="J50" s="19" t="s">
        <v>1438</v>
      </c>
      <c r="K50" s="16">
        <v>6730000</v>
      </c>
      <c r="L50" s="12"/>
      <c r="M50" s="12"/>
      <c r="N50" s="12"/>
      <c r="O50" s="24">
        <v>1</v>
      </c>
      <c r="P50" s="16">
        <f t="shared" si="1"/>
        <v>6730000</v>
      </c>
      <c r="Q50" s="16" t="s">
        <v>1466</v>
      </c>
      <c r="R50" s="20"/>
    </row>
    <row r="51" spans="1:20" s="34" customFormat="1" ht="40.5" customHeight="1">
      <c r="A51" s="12">
        <v>27</v>
      </c>
      <c r="B51" s="13" t="s">
        <v>1202</v>
      </c>
      <c r="C51" s="14" t="s">
        <v>1203</v>
      </c>
      <c r="D51" s="14" t="s">
        <v>1042</v>
      </c>
      <c r="E51" s="93" t="str">
        <f t="shared" si="0"/>
        <v>Trần Nguyễn ĐứcKhải</v>
      </c>
      <c r="F51" s="26" t="s">
        <v>1204</v>
      </c>
      <c r="G51" s="13" t="s">
        <v>627</v>
      </c>
      <c r="H51" s="21" t="s">
        <v>770</v>
      </c>
      <c r="I51" s="30" t="s">
        <v>1205</v>
      </c>
      <c r="J51" s="19" t="s">
        <v>1206</v>
      </c>
      <c r="K51" s="20">
        <v>5290000</v>
      </c>
      <c r="L51" s="20"/>
      <c r="M51" s="20"/>
      <c r="N51" s="49"/>
      <c r="O51" s="37">
        <v>1</v>
      </c>
      <c r="P51" s="16">
        <f t="shared" si="1"/>
        <v>5290000</v>
      </c>
      <c r="Q51" s="16" t="s">
        <v>1466</v>
      </c>
      <c r="R51" s="20"/>
      <c r="T51" s="33"/>
    </row>
    <row r="52" spans="1:254" s="34" customFormat="1" ht="40.5" customHeight="1">
      <c r="A52" s="12">
        <v>28</v>
      </c>
      <c r="B52" s="13" t="s">
        <v>1008</v>
      </c>
      <c r="C52" s="18" t="s">
        <v>1009</v>
      </c>
      <c r="D52" s="18" t="s">
        <v>6</v>
      </c>
      <c r="E52" s="93" t="str">
        <f t="shared" si="0"/>
        <v>Lý HồngPhát</v>
      </c>
      <c r="F52" s="13" t="s">
        <v>1010</v>
      </c>
      <c r="G52" s="13" t="s">
        <v>662</v>
      </c>
      <c r="H52" s="21" t="s">
        <v>770</v>
      </c>
      <c r="I52" s="18" t="s">
        <v>1011</v>
      </c>
      <c r="J52" s="22" t="s">
        <v>1012</v>
      </c>
      <c r="K52" s="16">
        <v>3245000</v>
      </c>
      <c r="L52" s="16"/>
      <c r="M52" s="16"/>
      <c r="N52" s="44"/>
      <c r="O52" s="37">
        <v>1</v>
      </c>
      <c r="P52" s="16">
        <f t="shared" si="1"/>
        <v>3245000</v>
      </c>
      <c r="Q52" s="16" t="s">
        <v>1466</v>
      </c>
      <c r="R52" s="2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40"/>
      <c r="FI52" s="40"/>
      <c r="FJ52" s="40"/>
      <c r="FK52" s="40"/>
      <c r="FL52" s="40"/>
      <c r="FM52" s="40"/>
      <c r="FN52" s="40"/>
      <c r="FO52" s="40"/>
      <c r="FP52" s="40"/>
      <c r="FQ52" s="40"/>
      <c r="FR52" s="40"/>
      <c r="FS52" s="40"/>
      <c r="FT52" s="40"/>
      <c r="FU52" s="40"/>
      <c r="FV52" s="40"/>
      <c r="FW52" s="40"/>
      <c r="FX52" s="40"/>
      <c r="FY52" s="40"/>
      <c r="FZ52" s="40"/>
      <c r="GA52" s="40"/>
      <c r="GB52" s="40"/>
      <c r="GC52" s="40"/>
      <c r="GD52" s="40"/>
      <c r="GE52" s="40"/>
      <c r="GF52" s="40"/>
      <c r="GG52" s="40"/>
      <c r="GH52" s="40"/>
      <c r="GI52" s="40"/>
      <c r="GJ52" s="40"/>
      <c r="GK52" s="40"/>
      <c r="GL52" s="40"/>
      <c r="GM52" s="40"/>
      <c r="GN52" s="40"/>
      <c r="GO52" s="40"/>
      <c r="GP52" s="40"/>
      <c r="GQ52" s="40"/>
      <c r="GR52" s="40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  <c r="HP52" s="40"/>
      <c r="HQ52" s="40"/>
      <c r="HR52" s="40"/>
      <c r="HS52" s="40"/>
      <c r="HT52" s="40"/>
      <c r="HU52" s="40"/>
      <c r="HV52" s="40"/>
      <c r="HW52" s="40"/>
      <c r="HX52" s="40"/>
      <c r="HY52" s="40"/>
      <c r="HZ52" s="40"/>
      <c r="IA52" s="40"/>
      <c r="IB52" s="40"/>
      <c r="IC52" s="40"/>
      <c r="ID52" s="40"/>
      <c r="IE52" s="40"/>
      <c r="IF52" s="40"/>
      <c r="IG52" s="40"/>
      <c r="IH52" s="40"/>
      <c r="II52" s="40"/>
      <c r="IJ52" s="40"/>
      <c r="IK52" s="40"/>
      <c r="IL52" s="40"/>
      <c r="IM52" s="40"/>
      <c r="IN52" s="40"/>
      <c r="IO52" s="40"/>
      <c r="IP52" s="40"/>
      <c r="IQ52" s="40"/>
      <c r="IR52" s="40"/>
      <c r="IS52" s="40"/>
      <c r="IT52" s="40"/>
    </row>
    <row r="53" spans="1:18" s="34" customFormat="1" ht="40.5" customHeight="1">
      <c r="A53" s="12">
        <v>29</v>
      </c>
      <c r="B53" s="12" t="s">
        <v>1334</v>
      </c>
      <c r="C53" s="17" t="s">
        <v>1335</v>
      </c>
      <c r="D53" s="17" t="s">
        <v>158</v>
      </c>
      <c r="E53" s="93" t="str">
        <f t="shared" si="0"/>
        <v>Nguyễn Quốc Nhật</v>
      </c>
      <c r="F53" s="26">
        <v>38327</v>
      </c>
      <c r="G53" s="12" t="s">
        <v>662</v>
      </c>
      <c r="H53" s="21">
        <v>2019</v>
      </c>
      <c r="I53" s="22">
        <v>281378813</v>
      </c>
      <c r="J53" s="19" t="s">
        <v>1336</v>
      </c>
      <c r="K53" s="20">
        <v>3245000</v>
      </c>
      <c r="L53" s="12"/>
      <c r="M53" s="12"/>
      <c r="N53" s="12"/>
      <c r="O53" s="39" t="s">
        <v>22</v>
      </c>
      <c r="P53" s="16">
        <f t="shared" si="1"/>
        <v>3245000</v>
      </c>
      <c r="Q53" s="16" t="s">
        <v>1466</v>
      </c>
      <c r="R53" s="20"/>
    </row>
    <row r="54" spans="1:254" s="45" customFormat="1" ht="40.5" customHeight="1">
      <c r="A54" s="12">
        <v>30</v>
      </c>
      <c r="B54" s="13" t="s">
        <v>1184</v>
      </c>
      <c r="C54" s="14" t="s">
        <v>1185</v>
      </c>
      <c r="D54" s="14" t="s">
        <v>3</v>
      </c>
      <c r="E54" s="93" t="str">
        <f t="shared" si="0"/>
        <v>Đinh Song Ngân</v>
      </c>
      <c r="F54" s="26" t="s">
        <v>1186</v>
      </c>
      <c r="G54" s="13" t="s">
        <v>734</v>
      </c>
      <c r="H54" s="21" t="s">
        <v>770</v>
      </c>
      <c r="I54" s="30" t="s">
        <v>1187</v>
      </c>
      <c r="J54" s="19" t="s">
        <v>1188</v>
      </c>
      <c r="K54" s="20">
        <v>7690000</v>
      </c>
      <c r="L54" s="20"/>
      <c r="M54" s="20"/>
      <c r="N54" s="49"/>
      <c r="O54" s="37">
        <v>1</v>
      </c>
      <c r="P54" s="16">
        <f t="shared" si="1"/>
        <v>7690000</v>
      </c>
      <c r="Q54" s="16" t="s">
        <v>1466</v>
      </c>
      <c r="R54" s="20"/>
      <c r="S54" s="34"/>
      <c r="T54" s="33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4"/>
      <c r="BZ54" s="34"/>
      <c r="CA54" s="34"/>
      <c r="CB54" s="34"/>
      <c r="CC54" s="34"/>
      <c r="CD54" s="34"/>
      <c r="CE54" s="34"/>
      <c r="CF54" s="34"/>
      <c r="CG54" s="34"/>
      <c r="CH54" s="34"/>
      <c r="CI54" s="34"/>
      <c r="CJ54" s="34"/>
      <c r="CK54" s="34"/>
      <c r="CL54" s="34"/>
      <c r="CM54" s="34"/>
      <c r="CN54" s="34"/>
      <c r="CO54" s="34"/>
      <c r="CP54" s="34"/>
      <c r="CQ54" s="34"/>
      <c r="CR54" s="34"/>
      <c r="CS54" s="34"/>
      <c r="CT54" s="34"/>
      <c r="CU54" s="34"/>
      <c r="CV54" s="34"/>
      <c r="CW54" s="34"/>
      <c r="CX54" s="34"/>
      <c r="CY54" s="34"/>
      <c r="CZ54" s="34"/>
      <c r="DA54" s="34"/>
      <c r="DB54" s="34"/>
      <c r="DC54" s="34"/>
      <c r="DD54" s="34"/>
      <c r="DE54" s="34"/>
      <c r="DF54" s="34"/>
      <c r="DG54" s="34"/>
      <c r="DH54" s="34"/>
      <c r="DI54" s="34"/>
      <c r="DJ54" s="34"/>
      <c r="DK54" s="34"/>
      <c r="DL54" s="34"/>
      <c r="DM54" s="34"/>
      <c r="DN54" s="34"/>
      <c r="DO54" s="34"/>
      <c r="DP54" s="34"/>
      <c r="DQ54" s="34"/>
      <c r="DR54" s="34"/>
      <c r="DS54" s="34"/>
      <c r="DT54" s="34"/>
      <c r="DU54" s="34"/>
      <c r="DV54" s="34"/>
      <c r="DW54" s="34"/>
      <c r="DX54" s="34"/>
      <c r="DY54" s="34"/>
      <c r="DZ54" s="34"/>
      <c r="EA54" s="34"/>
      <c r="EB54" s="34"/>
      <c r="EC54" s="34"/>
      <c r="ED54" s="34"/>
      <c r="EE54" s="34"/>
      <c r="EF54" s="34"/>
      <c r="EG54" s="34"/>
      <c r="EH54" s="34"/>
      <c r="EI54" s="34"/>
      <c r="EJ54" s="34"/>
      <c r="EK54" s="34"/>
      <c r="EL54" s="34"/>
      <c r="EM54" s="34"/>
      <c r="EN54" s="34"/>
      <c r="EO54" s="34"/>
      <c r="EP54" s="34"/>
      <c r="EQ54" s="34"/>
      <c r="ER54" s="34"/>
      <c r="ES54" s="34"/>
      <c r="ET54" s="34"/>
      <c r="EU54" s="34"/>
      <c r="EV54" s="34"/>
      <c r="EW54" s="34"/>
      <c r="EX54" s="34"/>
      <c r="EY54" s="34"/>
      <c r="EZ54" s="34"/>
      <c r="FA54" s="34"/>
      <c r="FB54" s="34"/>
      <c r="FC54" s="34"/>
      <c r="FD54" s="34"/>
      <c r="FE54" s="34"/>
      <c r="FF54" s="34"/>
      <c r="FG54" s="34"/>
      <c r="FH54" s="34"/>
      <c r="FI54" s="34"/>
      <c r="FJ54" s="34"/>
      <c r="FK54" s="34"/>
      <c r="FL54" s="34"/>
      <c r="FM54" s="34"/>
      <c r="FN54" s="34"/>
      <c r="FO54" s="34"/>
      <c r="FP54" s="34"/>
      <c r="FQ54" s="34"/>
      <c r="FR54" s="34"/>
      <c r="FS54" s="34"/>
      <c r="FT54" s="34"/>
      <c r="FU54" s="34"/>
      <c r="FV54" s="34"/>
      <c r="FW54" s="34"/>
      <c r="FX54" s="34"/>
      <c r="FY54" s="34"/>
      <c r="FZ54" s="34"/>
      <c r="GA54" s="34"/>
      <c r="GB54" s="34"/>
      <c r="GC54" s="34"/>
      <c r="GD54" s="34"/>
      <c r="GE54" s="34"/>
      <c r="GF54" s="34"/>
      <c r="GG54" s="34"/>
      <c r="GH54" s="34"/>
      <c r="GI54" s="34"/>
      <c r="GJ54" s="34"/>
      <c r="GK54" s="34"/>
      <c r="GL54" s="34"/>
      <c r="GM54" s="34"/>
      <c r="GN54" s="34"/>
      <c r="GO54" s="34"/>
      <c r="GP54" s="34"/>
      <c r="GQ54" s="34"/>
      <c r="GR54" s="34"/>
      <c r="GS54" s="34"/>
      <c r="GT54" s="34"/>
      <c r="GU54" s="34"/>
      <c r="GV54" s="34"/>
      <c r="GW54" s="34"/>
      <c r="GX54" s="34"/>
      <c r="GY54" s="34"/>
      <c r="GZ54" s="34"/>
      <c r="HA54" s="34"/>
      <c r="HB54" s="34"/>
      <c r="HC54" s="34"/>
      <c r="HD54" s="34"/>
      <c r="HE54" s="34"/>
      <c r="HF54" s="34"/>
      <c r="HG54" s="34"/>
      <c r="HH54" s="34"/>
      <c r="HI54" s="34"/>
      <c r="HJ54" s="34"/>
      <c r="HK54" s="34"/>
      <c r="HL54" s="34"/>
      <c r="HM54" s="34"/>
      <c r="HN54" s="34"/>
      <c r="HO54" s="34"/>
      <c r="HP54" s="34"/>
      <c r="HQ54" s="34"/>
      <c r="HR54" s="34"/>
      <c r="HS54" s="34"/>
      <c r="HT54" s="34"/>
      <c r="HU54" s="34"/>
      <c r="HV54" s="34"/>
      <c r="HW54" s="34"/>
      <c r="HX54" s="34"/>
      <c r="HY54" s="34"/>
      <c r="HZ54" s="34"/>
      <c r="IA54" s="34"/>
      <c r="IB54" s="34"/>
      <c r="IC54" s="34"/>
      <c r="ID54" s="34"/>
      <c r="IE54" s="34"/>
      <c r="IF54" s="34"/>
      <c r="IG54" s="34"/>
      <c r="IH54" s="34"/>
      <c r="II54" s="34"/>
      <c r="IJ54" s="34"/>
      <c r="IK54" s="34"/>
      <c r="IL54" s="34"/>
      <c r="IM54" s="34"/>
      <c r="IN54" s="34"/>
      <c r="IO54" s="34"/>
      <c r="IP54" s="34"/>
      <c r="IQ54" s="34"/>
      <c r="IR54" s="34"/>
      <c r="IS54" s="34"/>
      <c r="IT54" s="34"/>
    </row>
    <row r="55" spans="1:19" s="34" customFormat="1" ht="98.25" customHeight="1">
      <c r="A55" s="12">
        <v>1</v>
      </c>
      <c r="B55" s="12" t="s">
        <v>1229</v>
      </c>
      <c r="C55" s="17" t="s">
        <v>152</v>
      </c>
      <c r="D55" s="17" t="s">
        <v>90</v>
      </c>
      <c r="E55" s="93" t="str">
        <f t="shared" si="0"/>
        <v>Lê Thị Huyền</v>
      </c>
      <c r="F55" s="25">
        <v>36687</v>
      </c>
      <c r="G55" s="12" t="s">
        <v>377</v>
      </c>
      <c r="H55" s="21" t="s">
        <v>154</v>
      </c>
      <c r="I55" s="22">
        <v>241902826</v>
      </c>
      <c r="J55" s="19" t="s">
        <v>1230</v>
      </c>
      <c r="K55" s="20">
        <v>620000</v>
      </c>
      <c r="L55" s="12"/>
      <c r="M55" s="12"/>
      <c r="N55" s="12"/>
      <c r="O55" s="38">
        <v>0.7</v>
      </c>
      <c r="P55" s="16">
        <f>(K55-L55-M55-N55)*O55</f>
        <v>434000</v>
      </c>
      <c r="Q55" s="16" t="s">
        <v>1466</v>
      </c>
      <c r="R55" s="20"/>
      <c r="S55" s="35" t="s">
        <v>1231</v>
      </c>
    </row>
    <row r="56" spans="1:19" s="34" customFormat="1" ht="93.75" customHeight="1">
      <c r="A56" s="12">
        <v>2</v>
      </c>
      <c r="B56" s="12" t="s">
        <v>382</v>
      </c>
      <c r="C56" s="17" t="s">
        <v>383</v>
      </c>
      <c r="D56" s="17" t="s">
        <v>33</v>
      </c>
      <c r="E56" s="93" t="str">
        <f t="shared" si="0"/>
        <v>Trương Thị Hằng</v>
      </c>
      <c r="F56" s="25">
        <v>36663</v>
      </c>
      <c r="G56" s="12" t="s">
        <v>377</v>
      </c>
      <c r="H56" s="21" t="s">
        <v>154</v>
      </c>
      <c r="I56" s="22">
        <v>285836047</v>
      </c>
      <c r="J56" s="19" t="s">
        <v>462</v>
      </c>
      <c r="K56" s="20">
        <v>620000</v>
      </c>
      <c r="L56" s="20"/>
      <c r="M56" s="12"/>
      <c r="N56" s="12"/>
      <c r="O56" s="38">
        <v>0.7</v>
      </c>
      <c r="P56" s="16">
        <f>(K56-L56-M56-N56)*O56</f>
        <v>434000</v>
      </c>
      <c r="Q56" s="16" t="s">
        <v>1466</v>
      </c>
      <c r="R56" s="20"/>
      <c r="S56" s="35" t="s">
        <v>406</v>
      </c>
    </row>
    <row r="57" spans="1:19" s="34" customFormat="1" ht="16.5" customHeight="1">
      <c r="A57" s="50" t="s">
        <v>1464</v>
      </c>
      <c r="B57" s="51"/>
      <c r="C57" s="52"/>
      <c r="D57" s="53"/>
      <c r="E57" s="93">
        <f t="shared" si="0"/>
      </c>
      <c r="F57" s="56"/>
      <c r="G57" s="56"/>
      <c r="H57" s="59"/>
      <c r="I57" s="59"/>
      <c r="J57" s="59"/>
      <c r="K57" s="57"/>
      <c r="L57" s="57"/>
      <c r="M57" s="58"/>
      <c r="N57" s="57"/>
      <c r="O57" s="57"/>
      <c r="P57" s="61"/>
      <c r="Q57" s="61"/>
      <c r="R57" s="62"/>
      <c r="S57" s="31"/>
    </row>
    <row r="58" spans="1:19" s="34" customFormat="1" ht="40.5" customHeight="1">
      <c r="A58" s="12">
        <v>1</v>
      </c>
      <c r="B58" s="13" t="s">
        <v>365</v>
      </c>
      <c r="C58" s="14" t="s">
        <v>366</v>
      </c>
      <c r="D58" s="14" t="s">
        <v>87</v>
      </c>
      <c r="E58" s="93" t="str">
        <f t="shared" si="0"/>
        <v>Trần Đình Quốc Lộc</v>
      </c>
      <c r="F58" s="25" t="s">
        <v>464</v>
      </c>
      <c r="G58" s="13" t="s">
        <v>367</v>
      </c>
      <c r="H58" s="21" t="s">
        <v>149</v>
      </c>
      <c r="I58" s="18">
        <v>264559642</v>
      </c>
      <c r="J58" s="22" t="s">
        <v>453</v>
      </c>
      <c r="K58" s="20">
        <v>2740000</v>
      </c>
      <c r="L58" s="20"/>
      <c r="M58" s="23"/>
      <c r="N58" s="12"/>
      <c r="O58" s="38" t="s">
        <v>22</v>
      </c>
      <c r="P58" s="16">
        <f aca="true" t="shared" si="2" ref="P58:P121">(K58-L58-M58-N58)*O58</f>
        <v>2740000</v>
      </c>
      <c r="Q58" s="16" t="s">
        <v>1466</v>
      </c>
      <c r="R58" s="20"/>
      <c r="S58" s="33"/>
    </row>
    <row r="59" spans="1:19" s="34" customFormat="1" ht="40.5" customHeight="1">
      <c r="A59" s="12">
        <v>2</v>
      </c>
      <c r="B59" s="12" t="s">
        <v>375</v>
      </c>
      <c r="C59" s="17" t="s">
        <v>376</v>
      </c>
      <c r="D59" s="17" t="s">
        <v>25</v>
      </c>
      <c r="E59" s="93" t="str">
        <f t="shared" si="0"/>
        <v>Linh Ngọc Long</v>
      </c>
      <c r="F59" s="25">
        <v>36807</v>
      </c>
      <c r="G59" s="12" t="s">
        <v>367</v>
      </c>
      <c r="H59" s="21" t="s">
        <v>150</v>
      </c>
      <c r="I59" s="22">
        <v>241852953</v>
      </c>
      <c r="J59" s="22" t="s">
        <v>454</v>
      </c>
      <c r="K59" s="20">
        <v>2740000</v>
      </c>
      <c r="L59" s="20"/>
      <c r="M59" s="23"/>
      <c r="N59" s="12"/>
      <c r="O59" s="37" t="s">
        <v>22</v>
      </c>
      <c r="P59" s="16">
        <f t="shared" si="2"/>
        <v>2740000</v>
      </c>
      <c r="Q59" s="16" t="s">
        <v>1466</v>
      </c>
      <c r="R59" s="20"/>
      <c r="S59" s="33"/>
    </row>
    <row r="60" spans="1:19" s="34" customFormat="1" ht="19.5" customHeight="1">
      <c r="A60" s="12">
        <v>3</v>
      </c>
      <c r="B60" s="13" t="s">
        <v>371</v>
      </c>
      <c r="C60" s="14" t="s">
        <v>372</v>
      </c>
      <c r="D60" s="14" t="s">
        <v>4</v>
      </c>
      <c r="E60" s="93" t="str">
        <f t="shared" si="0"/>
        <v>Dương Văn Hải Hoàng</v>
      </c>
      <c r="F60" s="25" t="s">
        <v>466</v>
      </c>
      <c r="G60" s="13" t="s">
        <v>373</v>
      </c>
      <c r="H60" s="21" t="s">
        <v>149</v>
      </c>
      <c r="I60" s="18" t="s">
        <v>374</v>
      </c>
      <c r="J60" s="22" t="s">
        <v>455</v>
      </c>
      <c r="K60" s="20">
        <v>2690000</v>
      </c>
      <c r="L60" s="20"/>
      <c r="M60" s="23"/>
      <c r="N60" s="12"/>
      <c r="O60" s="38" t="s">
        <v>22</v>
      </c>
      <c r="P60" s="16">
        <f t="shared" si="2"/>
        <v>2690000</v>
      </c>
      <c r="Q60" s="16" t="s">
        <v>1466</v>
      </c>
      <c r="R60" s="20"/>
      <c r="S60" s="33"/>
    </row>
    <row r="61" spans="1:19" s="34" customFormat="1" ht="19.5" customHeight="1">
      <c r="A61" s="12">
        <v>4</v>
      </c>
      <c r="B61" s="13" t="s">
        <v>358</v>
      </c>
      <c r="C61" s="14" t="s">
        <v>359</v>
      </c>
      <c r="D61" s="14" t="s">
        <v>62</v>
      </c>
      <c r="E61" s="93" t="str">
        <f t="shared" si="0"/>
        <v>Bùi Duy Khang</v>
      </c>
      <c r="F61" s="25" t="s">
        <v>363</v>
      </c>
      <c r="G61" s="13" t="s">
        <v>360</v>
      </c>
      <c r="H61" s="21" t="s">
        <v>149</v>
      </c>
      <c r="I61" s="18" t="s">
        <v>361</v>
      </c>
      <c r="J61" s="22" t="s">
        <v>456</v>
      </c>
      <c r="K61" s="20">
        <v>1810000</v>
      </c>
      <c r="L61" s="20"/>
      <c r="M61" s="23"/>
      <c r="N61" s="12"/>
      <c r="O61" s="38" t="s">
        <v>22</v>
      </c>
      <c r="P61" s="16">
        <f t="shared" si="2"/>
        <v>1810000</v>
      </c>
      <c r="Q61" s="16" t="s">
        <v>1466</v>
      </c>
      <c r="R61" s="20"/>
      <c r="S61" s="33"/>
    </row>
    <row r="62" spans="1:19" s="34" customFormat="1" ht="47.25">
      <c r="A62" s="12">
        <v>5</v>
      </c>
      <c r="B62" s="12" t="s">
        <v>387</v>
      </c>
      <c r="C62" s="17" t="s">
        <v>388</v>
      </c>
      <c r="D62" s="17" t="s">
        <v>389</v>
      </c>
      <c r="E62" s="93" t="str">
        <f t="shared" si="0"/>
        <v>Lưu Kha Nhỉ</v>
      </c>
      <c r="F62" s="25">
        <v>36412</v>
      </c>
      <c r="G62" s="12" t="s">
        <v>390</v>
      </c>
      <c r="H62" s="21" t="s">
        <v>153</v>
      </c>
      <c r="I62" s="22">
        <v>264537496</v>
      </c>
      <c r="J62" s="22" t="s">
        <v>457</v>
      </c>
      <c r="K62" s="20">
        <v>3855000</v>
      </c>
      <c r="L62" s="20"/>
      <c r="M62" s="23"/>
      <c r="N62" s="12"/>
      <c r="O62" s="38">
        <v>1</v>
      </c>
      <c r="P62" s="16">
        <f t="shared" si="2"/>
        <v>3855000</v>
      </c>
      <c r="Q62" s="16" t="s">
        <v>1466</v>
      </c>
      <c r="R62" s="20"/>
      <c r="S62" s="33"/>
    </row>
    <row r="63" spans="1:19" s="34" customFormat="1" ht="108" customHeight="1">
      <c r="A63" s="12">
        <v>6</v>
      </c>
      <c r="B63" s="12" t="s">
        <v>396</v>
      </c>
      <c r="C63" s="17" t="s">
        <v>397</v>
      </c>
      <c r="D63" s="17" t="s">
        <v>60</v>
      </c>
      <c r="E63" s="93" t="str">
        <f t="shared" si="0"/>
        <v>Triệu Hồng Đức</v>
      </c>
      <c r="F63" s="25">
        <v>36605</v>
      </c>
      <c r="G63" s="12" t="s">
        <v>398</v>
      </c>
      <c r="H63" s="21" t="s">
        <v>154</v>
      </c>
      <c r="I63" s="22">
        <v>241729712</v>
      </c>
      <c r="J63" s="22" t="s">
        <v>458</v>
      </c>
      <c r="K63" s="20">
        <v>2975000</v>
      </c>
      <c r="L63" s="20"/>
      <c r="M63" s="23"/>
      <c r="N63" s="12"/>
      <c r="O63" s="38">
        <v>0.7</v>
      </c>
      <c r="P63" s="16">
        <f t="shared" si="2"/>
        <v>2082499.9999999998</v>
      </c>
      <c r="Q63" s="16" t="s">
        <v>1466</v>
      </c>
      <c r="R63" s="20"/>
      <c r="S63" s="35" t="s">
        <v>408</v>
      </c>
    </row>
    <row r="64" spans="1:19" s="34" customFormat="1" ht="47.25">
      <c r="A64" s="12">
        <v>7</v>
      </c>
      <c r="B64" s="12" t="s">
        <v>368</v>
      </c>
      <c r="C64" s="17" t="s">
        <v>369</v>
      </c>
      <c r="D64" s="17" t="s">
        <v>146</v>
      </c>
      <c r="E64" s="93" t="str">
        <f t="shared" si="0"/>
        <v>Lộc Văn Dương</v>
      </c>
      <c r="F64" s="25">
        <v>36951</v>
      </c>
      <c r="G64" s="12" t="s">
        <v>370</v>
      </c>
      <c r="H64" s="21" t="s">
        <v>153</v>
      </c>
      <c r="I64" s="22">
        <v>285768202</v>
      </c>
      <c r="J64" s="22" t="s">
        <v>459</v>
      </c>
      <c r="K64" s="20">
        <v>2975000</v>
      </c>
      <c r="L64" s="20"/>
      <c r="M64" s="23"/>
      <c r="N64" s="12"/>
      <c r="O64" s="37" t="s">
        <v>22</v>
      </c>
      <c r="P64" s="16">
        <f t="shared" si="2"/>
        <v>2975000</v>
      </c>
      <c r="Q64" s="16" t="s">
        <v>1466</v>
      </c>
      <c r="R64" s="20"/>
      <c r="S64" s="33"/>
    </row>
    <row r="65" spans="1:19" s="34" customFormat="1" ht="15.75">
      <c r="A65" s="12">
        <v>8</v>
      </c>
      <c r="B65" s="13" t="s">
        <v>346</v>
      </c>
      <c r="C65" s="14" t="s">
        <v>347</v>
      </c>
      <c r="D65" s="14" t="s">
        <v>159</v>
      </c>
      <c r="E65" s="93" t="str">
        <f t="shared" si="0"/>
        <v>Kim Phạm Gia Phước</v>
      </c>
      <c r="F65" s="25">
        <v>36988</v>
      </c>
      <c r="G65" s="13" t="s">
        <v>348</v>
      </c>
      <c r="H65" s="21" t="s">
        <v>149</v>
      </c>
      <c r="I65" s="18">
        <v>281246903</v>
      </c>
      <c r="J65" s="22" t="s">
        <v>460</v>
      </c>
      <c r="K65" s="20">
        <v>5505000</v>
      </c>
      <c r="L65" s="20"/>
      <c r="M65" s="23"/>
      <c r="N65" s="12"/>
      <c r="O65" s="38" t="s">
        <v>22</v>
      </c>
      <c r="P65" s="16">
        <f t="shared" si="2"/>
        <v>5505000</v>
      </c>
      <c r="Q65" s="16" t="s">
        <v>1466</v>
      </c>
      <c r="R65" s="20"/>
      <c r="S65" s="33"/>
    </row>
    <row r="66" spans="1:19" s="34" customFormat="1" ht="15.75">
      <c r="A66" s="12">
        <v>9</v>
      </c>
      <c r="B66" s="12" t="s">
        <v>510</v>
      </c>
      <c r="C66" s="17" t="s">
        <v>512</v>
      </c>
      <c r="D66" s="17" t="s">
        <v>511</v>
      </c>
      <c r="E66" s="93" t="str">
        <f t="shared" si="0"/>
        <v>Ngô ĐìnhThái</v>
      </c>
      <c r="F66" s="26">
        <v>37123</v>
      </c>
      <c r="G66" s="12" t="s">
        <v>513</v>
      </c>
      <c r="H66" s="21" t="s">
        <v>364</v>
      </c>
      <c r="I66" s="22">
        <v>215512375</v>
      </c>
      <c r="J66" s="19" t="s">
        <v>514</v>
      </c>
      <c r="K66" s="20">
        <v>1240000</v>
      </c>
      <c r="L66" s="20"/>
      <c r="M66" s="23"/>
      <c r="N66" s="12"/>
      <c r="O66" s="37" t="s">
        <v>22</v>
      </c>
      <c r="P66" s="16">
        <f t="shared" si="2"/>
        <v>1240000</v>
      </c>
      <c r="Q66" s="16" t="s">
        <v>1466</v>
      </c>
      <c r="R66" s="20"/>
      <c r="S66" s="33"/>
    </row>
    <row r="67" spans="1:19" s="34" customFormat="1" ht="40.5" customHeight="1">
      <c r="A67" s="12">
        <v>10</v>
      </c>
      <c r="B67" s="12" t="s">
        <v>399</v>
      </c>
      <c r="C67" s="17" t="s">
        <v>400</v>
      </c>
      <c r="D67" s="17" t="s">
        <v>401</v>
      </c>
      <c r="E67" s="93" t="str">
        <f t="shared" si="0"/>
        <v>Hoàng Anh Mãi</v>
      </c>
      <c r="F67" s="25">
        <v>37150</v>
      </c>
      <c r="G67" s="12" t="s">
        <v>357</v>
      </c>
      <c r="H67" s="21" t="s">
        <v>532</v>
      </c>
      <c r="I67" s="19" t="s">
        <v>402</v>
      </c>
      <c r="J67" s="22" t="s">
        <v>461</v>
      </c>
      <c r="K67" s="20">
        <v>1360780</v>
      </c>
      <c r="L67" s="20"/>
      <c r="M67" s="23"/>
      <c r="N67" s="12"/>
      <c r="O67" s="38">
        <v>1</v>
      </c>
      <c r="P67" s="16">
        <f t="shared" si="2"/>
        <v>1360780</v>
      </c>
      <c r="Q67" s="16" t="s">
        <v>1466</v>
      </c>
      <c r="R67" s="20"/>
      <c r="S67" s="33"/>
    </row>
    <row r="68" spans="1:19" s="34" customFormat="1" ht="47.25">
      <c r="A68" s="12">
        <v>11</v>
      </c>
      <c r="B68" s="12" t="s">
        <v>904</v>
      </c>
      <c r="C68" s="17" t="s">
        <v>905</v>
      </c>
      <c r="D68" s="17" t="s">
        <v>906</v>
      </c>
      <c r="E68" s="93" t="str">
        <f t="shared" si="0"/>
        <v>Lưu Thị Kim Tỏa</v>
      </c>
      <c r="F68" s="25">
        <v>36957</v>
      </c>
      <c r="G68" s="12" t="s">
        <v>344</v>
      </c>
      <c r="H68" s="21" t="s">
        <v>153</v>
      </c>
      <c r="I68" s="22">
        <v>264540389</v>
      </c>
      <c r="J68" s="22" t="s">
        <v>907</v>
      </c>
      <c r="K68" s="20">
        <v>3260000</v>
      </c>
      <c r="L68" s="20"/>
      <c r="M68" s="16">
        <v>905000</v>
      </c>
      <c r="N68" s="12"/>
      <c r="O68" s="39" t="s">
        <v>22</v>
      </c>
      <c r="P68" s="16">
        <f t="shared" si="2"/>
        <v>2355000</v>
      </c>
      <c r="Q68" s="16" t="s">
        <v>1466</v>
      </c>
      <c r="R68" s="20"/>
      <c r="S68" s="33"/>
    </row>
    <row r="69" spans="1:18" s="34" customFormat="1" ht="31.5">
      <c r="A69" s="12">
        <v>12</v>
      </c>
      <c r="B69" s="13" t="s">
        <v>1300</v>
      </c>
      <c r="C69" s="18" t="s">
        <v>1301</v>
      </c>
      <c r="D69" s="18" t="s">
        <v>1302</v>
      </c>
      <c r="E69" s="93" t="str">
        <f t="shared" si="0"/>
        <v>Hồ Thị Phiên</v>
      </c>
      <c r="F69" s="25" t="s">
        <v>223</v>
      </c>
      <c r="G69" s="13" t="s">
        <v>344</v>
      </c>
      <c r="H69" s="43" t="s">
        <v>150</v>
      </c>
      <c r="I69" s="21">
        <v>212455392</v>
      </c>
      <c r="J69" s="22" t="s">
        <v>1303</v>
      </c>
      <c r="K69" s="20">
        <v>2070000</v>
      </c>
      <c r="L69" s="12"/>
      <c r="M69" s="12"/>
      <c r="N69" s="12"/>
      <c r="O69" s="37" t="s">
        <v>22</v>
      </c>
      <c r="P69" s="16">
        <f t="shared" si="2"/>
        <v>2070000</v>
      </c>
      <c r="Q69" s="16" t="s">
        <v>1466</v>
      </c>
      <c r="R69" s="20"/>
    </row>
    <row r="70" spans="1:19" s="34" customFormat="1" ht="94.5">
      <c r="A70" s="12">
        <v>13</v>
      </c>
      <c r="B70" s="12" t="s">
        <v>503</v>
      </c>
      <c r="C70" s="17" t="s">
        <v>504</v>
      </c>
      <c r="D70" s="17" t="s">
        <v>89</v>
      </c>
      <c r="E70" s="93" t="str">
        <f t="shared" si="0"/>
        <v>Kiên Thị Thúy Hà</v>
      </c>
      <c r="F70" s="26">
        <v>37111</v>
      </c>
      <c r="G70" s="12" t="s">
        <v>505</v>
      </c>
      <c r="H70" s="21" t="s">
        <v>154</v>
      </c>
      <c r="I70" s="19" t="s">
        <v>506</v>
      </c>
      <c r="J70" s="19" t="s">
        <v>507</v>
      </c>
      <c r="K70" s="16">
        <v>2070000</v>
      </c>
      <c r="L70" s="16"/>
      <c r="M70" s="23"/>
      <c r="N70" s="12"/>
      <c r="O70" s="37" t="s">
        <v>509</v>
      </c>
      <c r="P70" s="16">
        <f t="shared" si="2"/>
        <v>1449000</v>
      </c>
      <c r="Q70" s="16" t="s">
        <v>1466</v>
      </c>
      <c r="R70" s="20"/>
      <c r="S70" s="33" t="s">
        <v>508</v>
      </c>
    </row>
    <row r="71" spans="1:19" s="34" customFormat="1" ht="47.25">
      <c r="A71" s="12">
        <v>14</v>
      </c>
      <c r="B71" s="12" t="s">
        <v>916</v>
      </c>
      <c r="C71" s="17" t="s">
        <v>917</v>
      </c>
      <c r="D71" s="17" t="s">
        <v>82</v>
      </c>
      <c r="E71" s="93" t="str">
        <f t="shared" si="0"/>
        <v>Châu Nữ Triệu Vi</v>
      </c>
      <c r="F71" s="26">
        <v>37033</v>
      </c>
      <c r="G71" s="12" t="s">
        <v>505</v>
      </c>
      <c r="H71" s="21" t="s">
        <v>153</v>
      </c>
      <c r="I71" s="22">
        <v>264551492</v>
      </c>
      <c r="J71" s="42" t="s">
        <v>1006</v>
      </c>
      <c r="K71" s="20">
        <v>2070000</v>
      </c>
      <c r="L71" s="20"/>
      <c r="M71" s="12"/>
      <c r="N71" s="12"/>
      <c r="O71" s="24">
        <v>1</v>
      </c>
      <c r="P71" s="16">
        <f t="shared" si="2"/>
        <v>2070000</v>
      </c>
      <c r="Q71" s="16" t="s">
        <v>1466</v>
      </c>
      <c r="R71" s="20"/>
      <c r="S71" s="46"/>
    </row>
    <row r="72" spans="1:254" s="34" customFormat="1" ht="40.5" customHeight="1">
      <c r="A72" s="12">
        <v>15</v>
      </c>
      <c r="B72" s="12" t="s">
        <v>1320</v>
      </c>
      <c r="C72" s="17" t="s">
        <v>1321</v>
      </c>
      <c r="D72" s="17" t="s">
        <v>1322</v>
      </c>
      <c r="E72" s="93" t="str">
        <f t="shared" si="0"/>
        <v>Nguyễn Thành Đông</v>
      </c>
      <c r="F72" s="26">
        <v>36727</v>
      </c>
      <c r="G72" s="12" t="s">
        <v>1323</v>
      </c>
      <c r="H72" s="21" t="s">
        <v>532</v>
      </c>
      <c r="I72" s="22">
        <v>261582516</v>
      </c>
      <c r="J72" s="48" t="s">
        <v>1324</v>
      </c>
      <c r="K72" s="20">
        <v>4945000</v>
      </c>
      <c r="L72" s="12"/>
      <c r="M72" s="20"/>
      <c r="N72" s="12"/>
      <c r="O72" s="38">
        <v>1</v>
      </c>
      <c r="P72" s="16">
        <f t="shared" si="2"/>
        <v>4945000</v>
      </c>
      <c r="Q72" s="16" t="s">
        <v>1466</v>
      </c>
      <c r="R72" s="20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  <c r="BF72" s="45"/>
      <c r="BG72" s="45"/>
      <c r="BH72" s="45"/>
      <c r="BI72" s="45"/>
      <c r="BJ72" s="45"/>
      <c r="BK72" s="45"/>
      <c r="BL72" s="45"/>
      <c r="BM72" s="45"/>
      <c r="BN72" s="45"/>
      <c r="BO72" s="45"/>
      <c r="BP72" s="45"/>
      <c r="BQ72" s="45"/>
      <c r="BR72" s="45"/>
      <c r="BS72" s="45"/>
      <c r="BT72" s="45"/>
      <c r="BU72" s="45"/>
      <c r="BV72" s="45"/>
      <c r="BW72" s="45"/>
      <c r="BX72" s="45"/>
      <c r="BY72" s="45"/>
      <c r="BZ72" s="45"/>
      <c r="CA72" s="45"/>
      <c r="CB72" s="45"/>
      <c r="CC72" s="45"/>
      <c r="CD72" s="45"/>
      <c r="CE72" s="45"/>
      <c r="CF72" s="45"/>
      <c r="CG72" s="45"/>
      <c r="CH72" s="45"/>
      <c r="CI72" s="45"/>
      <c r="CJ72" s="45"/>
      <c r="CK72" s="45"/>
      <c r="CL72" s="45"/>
      <c r="CM72" s="45"/>
      <c r="CN72" s="45"/>
      <c r="CO72" s="45"/>
      <c r="CP72" s="45"/>
      <c r="CQ72" s="45"/>
      <c r="CR72" s="45"/>
      <c r="CS72" s="45"/>
      <c r="CT72" s="45"/>
      <c r="CU72" s="45"/>
      <c r="CV72" s="45"/>
      <c r="CW72" s="45"/>
      <c r="CX72" s="45"/>
      <c r="CY72" s="45"/>
      <c r="CZ72" s="45"/>
      <c r="DA72" s="45"/>
      <c r="DB72" s="45"/>
      <c r="DC72" s="45"/>
      <c r="DD72" s="45"/>
      <c r="DE72" s="45"/>
      <c r="DF72" s="45"/>
      <c r="DG72" s="45"/>
      <c r="DH72" s="45"/>
      <c r="DI72" s="45"/>
      <c r="DJ72" s="45"/>
      <c r="DK72" s="45"/>
      <c r="DL72" s="45"/>
      <c r="DM72" s="45"/>
      <c r="DN72" s="45"/>
      <c r="DO72" s="45"/>
      <c r="DP72" s="45"/>
      <c r="DQ72" s="45"/>
      <c r="DR72" s="45"/>
      <c r="DS72" s="45"/>
      <c r="DT72" s="45"/>
      <c r="DU72" s="45"/>
      <c r="DV72" s="45"/>
      <c r="DW72" s="45"/>
      <c r="DX72" s="45"/>
      <c r="DY72" s="45"/>
      <c r="DZ72" s="45"/>
      <c r="EA72" s="45"/>
      <c r="EB72" s="45"/>
      <c r="EC72" s="45"/>
      <c r="ED72" s="45"/>
      <c r="EE72" s="45"/>
      <c r="EF72" s="45"/>
      <c r="EG72" s="45"/>
      <c r="EH72" s="45"/>
      <c r="EI72" s="45"/>
      <c r="EJ72" s="45"/>
      <c r="EK72" s="45"/>
      <c r="EL72" s="45"/>
      <c r="EM72" s="45"/>
      <c r="EN72" s="45"/>
      <c r="EO72" s="45"/>
      <c r="EP72" s="45"/>
      <c r="EQ72" s="45"/>
      <c r="ER72" s="45"/>
      <c r="ES72" s="45"/>
      <c r="ET72" s="45"/>
      <c r="EU72" s="45"/>
      <c r="EV72" s="45"/>
      <c r="EW72" s="45"/>
      <c r="EX72" s="45"/>
      <c r="EY72" s="45"/>
      <c r="EZ72" s="45"/>
      <c r="FA72" s="45"/>
      <c r="FB72" s="45"/>
      <c r="FC72" s="45"/>
      <c r="FD72" s="45"/>
      <c r="FE72" s="45"/>
      <c r="FF72" s="45"/>
      <c r="FG72" s="45"/>
      <c r="FH72" s="45"/>
      <c r="FI72" s="45"/>
      <c r="FJ72" s="45"/>
      <c r="FK72" s="45"/>
      <c r="FL72" s="45"/>
      <c r="FM72" s="45"/>
      <c r="FN72" s="45"/>
      <c r="FO72" s="45"/>
      <c r="FP72" s="45"/>
      <c r="FQ72" s="45"/>
      <c r="FR72" s="45"/>
      <c r="FS72" s="45"/>
      <c r="FT72" s="45"/>
      <c r="FU72" s="45"/>
      <c r="FV72" s="45"/>
      <c r="FW72" s="45"/>
      <c r="FX72" s="45"/>
      <c r="FY72" s="45"/>
      <c r="FZ72" s="45"/>
      <c r="GA72" s="45"/>
      <c r="GB72" s="45"/>
      <c r="GC72" s="45"/>
      <c r="GD72" s="45"/>
      <c r="GE72" s="45"/>
      <c r="GF72" s="45"/>
      <c r="GG72" s="45"/>
      <c r="GH72" s="45"/>
      <c r="GI72" s="45"/>
      <c r="GJ72" s="45"/>
      <c r="GK72" s="45"/>
      <c r="GL72" s="45"/>
      <c r="GM72" s="45"/>
      <c r="GN72" s="45"/>
      <c r="GO72" s="45"/>
      <c r="GP72" s="45"/>
      <c r="GQ72" s="45"/>
      <c r="GR72" s="45"/>
      <c r="GS72" s="45"/>
      <c r="GT72" s="45"/>
      <c r="GU72" s="45"/>
      <c r="GV72" s="45"/>
      <c r="GW72" s="45"/>
      <c r="GX72" s="45"/>
      <c r="GY72" s="45"/>
      <c r="GZ72" s="45"/>
      <c r="HA72" s="45"/>
      <c r="HB72" s="45"/>
      <c r="HC72" s="45"/>
      <c r="HD72" s="45"/>
      <c r="HE72" s="45"/>
      <c r="HF72" s="45"/>
      <c r="HG72" s="45"/>
      <c r="HH72" s="45"/>
      <c r="HI72" s="45"/>
      <c r="HJ72" s="45"/>
      <c r="HK72" s="45"/>
      <c r="HL72" s="45"/>
      <c r="HM72" s="45"/>
      <c r="HN72" s="45"/>
      <c r="HO72" s="45"/>
      <c r="HP72" s="45"/>
      <c r="HQ72" s="45"/>
      <c r="HR72" s="45"/>
      <c r="HS72" s="45"/>
      <c r="HT72" s="45"/>
      <c r="HU72" s="45"/>
      <c r="HV72" s="45"/>
      <c r="HW72" s="45"/>
      <c r="HX72" s="45"/>
      <c r="HY72" s="45"/>
      <c r="HZ72" s="45"/>
      <c r="IA72" s="45"/>
      <c r="IB72" s="45"/>
      <c r="IC72" s="45"/>
      <c r="ID72" s="45"/>
      <c r="IE72" s="45"/>
      <c r="IF72" s="45"/>
      <c r="IG72" s="45"/>
      <c r="IH72" s="45"/>
      <c r="II72" s="45"/>
      <c r="IJ72" s="45"/>
      <c r="IK72" s="45"/>
      <c r="IL72" s="45"/>
      <c r="IM72" s="45"/>
      <c r="IN72" s="45"/>
      <c r="IO72" s="45"/>
      <c r="IP72" s="45"/>
      <c r="IQ72" s="45"/>
      <c r="IR72" s="45"/>
      <c r="IS72" s="45"/>
      <c r="IT72" s="45"/>
    </row>
    <row r="73" spans="1:19" s="34" customFormat="1" ht="31.5">
      <c r="A73" s="12">
        <v>16</v>
      </c>
      <c r="B73" s="17" t="s">
        <v>899</v>
      </c>
      <c r="C73" s="17" t="s">
        <v>900</v>
      </c>
      <c r="D73" s="17" t="s">
        <v>901</v>
      </c>
      <c r="E73" s="93" t="str">
        <f t="shared" si="0"/>
        <v>Trương Hương Triều</v>
      </c>
      <c r="F73" s="26">
        <v>36748</v>
      </c>
      <c r="G73" s="12" t="s">
        <v>902</v>
      </c>
      <c r="H73" s="21" t="s">
        <v>150</v>
      </c>
      <c r="I73" s="22">
        <v>264545605</v>
      </c>
      <c r="J73" s="19" t="s">
        <v>903</v>
      </c>
      <c r="K73" s="20">
        <v>3620000</v>
      </c>
      <c r="L73" s="20"/>
      <c r="M73" s="12"/>
      <c r="N73" s="12"/>
      <c r="O73" s="38">
        <v>1</v>
      </c>
      <c r="P73" s="16">
        <f t="shared" si="2"/>
        <v>3620000</v>
      </c>
      <c r="Q73" s="16" t="s">
        <v>1466</v>
      </c>
      <c r="R73" s="20"/>
      <c r="S73" s="35"/>
    </row>
    <row r="74" spans="1:19" s="34" customFormat="1" ht="31.5">
      <c r="A74" s="12">
        <v>17</v>
      </c>
      <c r="B74" s="12" t="s">
        <v>353</v>
      </c>
      <c r="C74" s="17" t="s">
        <v>354</v>
      </c>
      <c r="D74" s="17" t="s">
        <v>160</v>
      </c>
      <c r="E74" s="93" t="str">
        <f aca="true" t="shared" si="3" ref="E74:E137">C74&amp;""&amp;D74</f>
        <v>Lê Thị Hồng Thủy</v>
      </c>
      <c r="F74" s="25" t="s">
        <v>391</v>
      </c>
      <c r="G74" s="12" t="s">
        <v>355</v>
      </c>
      <c r="H74" s="21" t="s">
        <v>532</v>
      </c>
      <c r="I74" s="19" t="s">
        <v>356</v>
      </c>
      <c r="J74" s="19" t="s">
        <v>467</v>
      </c>
      <c r="K74" s="20">
        <v>6545000</v>
      </c>
      <c r="L74" s="20">
        <v>595000</v>
      </c>
      <c r="M74" s="23"/>
      <c r="N74" s="12"/>
      <c r="O74" s="37" t="s">
        <v>22</v>
      </c>
      <c r="P74" s="16">
        <f t="shared" si="2"/>
        <v>5950000</v>
      </c>
      <c r="Q74" s="16" t="s">
        <v>1466</v>
      </c>
      <c r="R74" s="20"/>
      <c r="S74" s="33" t="s">
        <v>1404</v>
      </c>
    </row>
    <row r="75" spans="1:19" s="34" customFormat="1" ht="31.5">
      <c r="A75" s="12">
        <v>18</v>
      </c>
      <c r="B75" s="12" t="s">
        <v>896</v>
      </c>
      <c r="C75" s="17" t="s">
        <v>897</v>
      </c>
      <c r="D75" s="17" t="s">
        <v>30</v>
      </c>
      <c r="E75" s="93" t="str">
        <f t="shared" si="3"/>
        <v>Nguyễn Thị Trúc Vy</v>
      </c>
      <c r="F75" s="25">
        <v>36566</v>
      </c>
      <c r="G75" s="12" t="s">
        <v>355</v>
      </c>
      <c r="H75" s="21" t="s">
        <v>155</v>
      </c>
      <c r="I75" s="19">
        <v>245377776</v>
      </c>
      <c r="J75" s="19" t="s">
        <v>898</v>
      </c>
      <c r="K75" s="20">
        <v>4525000</v>
      </c>
      <c r="L75" s="20"/>
      <c r="M75" s="12"/>
      <c r="N75" s="12"/>
      <c r="O75" s="39" t="s">
        <v>22</v>
      </c>
      <c r="P75" s="16">
        <f t="shared" si="2"/>
        <v>4525000</v>
      </c>
      <c r="Q75" s="16" t="s">
        <v>1466</v>
      </c>
      <c r="R75" s="20"/>
      <c r="S75" s="33"/>
    </row>
    <row r="76" spans="1:19" s="34" customFormat="1" ht="97.5" customHeight="1">
      <c r="A76" s="12">
        <v>19</v>
      </c>
      <c r="B76" s="12" t="s">
        <v>384</v>
      </c>
      <c r="C76" s="17" t="s">
        <v>385</v>
      </c>
      <c r="D76" s="17" t="s">
        <v>45</v>
      </c>
      <c r="E76" s="93" t="str">
        <f t="shared" si="3"/>
        <v>Lý Thị Mỹ Linh</v>
      </c>
      <c r="F76" s="25">
        <v>36938</v>
      </c>
      <c r="G76" s="12" t="s">
        <v>386</v>
      </c>
      <c r="H76" s="21" t="s">
        <v>154</v>
      </c>
      <c r="I76" s="22">
        <v>261498554</v>
      </c>
      <c r="J76" s="19" t="s">
        <v>465</v>
      </c>
      <c r="K76" s="20">
        <v>4810000</v>
      </c>
      <c r="L76" s="20"/>
      <c r="M76" s="23"/>
      <c r="N76" s="12"/>
      <c r="O76" s="38">
        <v>0.7</v>
      </c>
      <c r="P76" s="16">
        <f t="shared" si="2"/>
        <v>3367000</v>
      </c>
      <c r="Q76" s="16" t="s">
        <v>1466</v>
      </c>
      <c r="R76" s="20"/>
      <c r="S76" s="35" t="s">
        <v>407</v>
      </c>
    </row>
    <row r="77" spans="1:19" s="34" customFormat="1" ht="110.25" customHeight="1">
      <c r="A77" s="12">
        <v>20</v>
      </c>
      <c r="B77" s="12" t="s">
        <v>378</v>
      </c>
      <c r="C77" s="17" t="s">
        <v>379</v>
      </c>
      <c r="D77" s="17" t="s">
        <v>53</v>
      </c>
      <c r="E77" s="93" t="str">
        <f t="shared" si="3"/>
        <v>Triệu Minh Sang</v>
      </c>
      <c r="F77" s="25">
        <v>36843</v>
      </c>
      <c r="G77" s="12" t="s">
        <v>380</v>
      </c>
      <c r="H77" s="21" t="s">
        <v>154</v>
      </c>
      <c r="I77" s="22">
        <v>366246737</v>
      </c>
      <c r="J77" s="19" t="s">
        <v>463</v>
      </c>
      <c r="K77" s="20">
        <v>3670000</v>
      </c>
      <c r="L77" s="20"/>
      <c r="M77" s="20">
        <v>905000</v>
      </c>
      <c r="N77" s="12"/>
      <c r="O77" s="38">
        <v>0.7</v>
      </c>
      <c r="P77" s="16">
        <f t="shared" si="2"/>
        <v>1935499.9999999998</v>
      </c>
      <c r="Q77" s="16" t="s">
        <v>1466</v>
      </c>
      <c r="R77" s="20"/>
      <c r="S77" s="35" t="s">
        <v>409</v>
      </c>
    </row>
    <row r="78" spans="1:19" s="34" customFormat="1" ht="94.5" customHeight="1">
      <c r="A78" s="12">
        <v>21</v>
      </c>
      <c r="B78" s="12" t="s">
        <v>382</v>
      </c>
      <c r="C78" s="17" t="s">
        <v>383</v>
      </c>
      <c r="D78" s="17" t="s">
        <v>33</v>
      </c>
      <c r="E78" s="93" t="str">
        <f t="shared" si="3"/>
        <v>Trương Thị Hằng</v>
      </c>
      <c r="F78" s="25">
        <v>36663</v>
      </c>
      <c r="G78" s="12" t="s">
        <v>377</v>
      </c>
      <c r="H78" s="21" t="s">
        <v>154</v>
      </c>
      <c r="I78" s="22">
        <v>285836047</v>
      </c>
      <c r="J78" s="19" t="s">
        <v>462</v>
      </c>
      <c r="K78" s="20">
        <v>3385000</v>
      </c>
      <c r="L78" s="20"/>
      <c r="M78" s="23"/>
      <c r="N78" s="12"/>
      <c r="O78" s="38">
        <v>0.7</v>
      </c>
      <c r="P78" s="16">
        <f t="shared" si="2"/>
        <v>2369500</v>
      </c>
      <c r="Q78" s="16" t="s">
        <v>1466</v>
      </c>
      <c r="R78" s="20"/>
      <c r="S78" s="35" t="s">
        <v>406</v>
      </c>
    </row>
    <row r="79" spans="1:19" s="34" customFormat="1" ht="110.25" customHeight="1">
      <c r="A79" s="12">
        <v>22</v>
      </c>
      <c r="B79" s="12" t="s">
        <v>1229</v>
      </c>
      <c r="C79" s="17" t="s">
        <v>152</v>
      </c>
      <c r="D79" s="17" t="s">
        <v>90</v>
      </c>
      <c r="E79" s="93" t="str">
        <f t="shared" si="3"/>
        <v>Lê Thị Huyền</v>
      </c>
      <c r="F79" s="25">
        <v>36687</v>
      </c>
      <c r="G79" s="12" t="s">
        <v>377</v>
      </c>
      <c r="H79" s="21" t="s">
        <v>154</v>
      </c>
      <c r="I79" s="22">
        <v>241902826</v>
      </c>
      <c r="J79" s="19" t="s">
        <v>1230</v>
      </c>
      <c r="K79" s="20">
        <v>3385000</v>
      </c>
      <c r="L79" s="12"/>
      <c r="M79" s="12"/>
      <c r="N79" s="12"/>
      <c r="O79" s="38">
        <v>0.7</v>
      </c>
      <c r="P79" s="16">
        <f t="shared" si="2"/>
        <v>2369500</v>
      </c>
      <c r="Q79" s="16" t="s">
        <v>1466</v>
      </c>
      <c r="R79" s="20"/>
      <c r="S79" s="35" t="s">
        <v>1231</v>
      </c>
    </row>
    <row r="80" spans="1:19" s="34" customFormat="1" ht="47.25">
      <c r="A80" s="12">
        <v>23</v>
      </c>
      <c r="B80" s="12" t="s">
        <v>924</v>
      </c>
      <c r="C80" s="17" t="s">
        <v>152</v>
      </c>
      <c r="D80" s="17" t="s">
        <v>45</v>
      </c>
      <c r="E80" s="93" t="str">
        <f t="shared" si="3"/>
        <v>Lê Thị Linh</v>
      </c>
      <c r="F80" s="26">
        <v>37131</v>
      </c>
      <c r="G80" s="12" t="s">
        <v>381</v>
      </c>
      <c r="H80" s="21" t="s">
        <v>153</v>
      </c>
      <c r="I80" s="19" t="s">
        <v>925</v>
      </c>
      <c r="J80" s="19" t="s">
        <v>1005</v>
      </c>
      <c r="K80" s="20">
        <v>3385000</v>
      </c>
      <c r="L80" s="20"/>
      <c r="M80" s="23"/>
      <c r="N80" s="12"/>
      <c r="O80" s="24">
        <v>1</v>
      </c>
      <c r="P80" s="16">
        <f t="shared" si="2"/>
        <v>3385000</v>
      </c>
      <c r="Q80" s="16" t="s">
        <v>1466</v>
      </c>
      <c r="R80" s="20"/>
      <c r="S80" s="33"/>
    </row>
    <row r="81" spans="1:254" s="40" customFormat="1" ht="102" customHeight="1">
      <c r="A81" s="12">
        <v>24</v>
      </c>
      <c r="B81" s="12" t="s">
        <v>1397</v>
      </c>
      <c r="C81" s="17" t="s">
        <v>1398</v>
      </c>
      <c r="D81" s="17" t="s">
        <v>1176</v>
      </c>
      <c r="E81" s="93" t="str">
        <f t="shared" si="3"/>
        <v>Trần Thị Thu Hiền</v>
      </c>
      <c r="F81" s="26">
        <v>37018</v>
      </c>
      <c r="G81" s="12" t="s">
        <v>381</v>
      </c>
      <c r="H81" s="21" t="s">
        <v>154</v>
      </c>
      <c r="I81" s="19" t="s">
        <v>1403</v>
      </c>
      <c r="J81" s="19" t="s">
        <v>1402</v>
      </c>
      <c r="K81" s="20">
        <v>4525000</v>
      </c>
      <c r="L81" s="12"/>
      <c r="M81" s="12"/>
      <c r="N81" s="12"/>
      <c r="O81" s="24">
        <v>0.7</v>
      </c>
      <c r="P81" s="16">
        <f t="shared" si="2"/>
        <v>3167500</v>
      </c>
      <c r="Q81" s="16" t="s">
        <v>1466</v>
      </c>
      <c r="R81" s="20"/>
      <c r="S81" s="55" t="s">
        <v>406</v>
      </c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45"/>
      <c r="BD81" s="45"/>
      <c r="BE81" s="45"/>
      <c r="BF81" s="45"/>
      <c r="BG81" s="45"/>
      <c r="BH81" s="45"/>
      <c r="BI81" s="45"/>
      <c r="BJ81" s="45"/>
      <c r="BK81" s="45"/>
      <c r="BL81" s="45"/>
      <c r="BM81" s="45"/>
      <c r="BN81" s="45"/>
      <c r="BO81" s="45"/>
      <c r="BP81" s="45"/>
      <c r="BQ81" s="45"/>
      <c r="BR81" s="45"/>
      <c r="BS81" s="45"/>
      <c r="BT81" s="45"/>
      <c r="BU81" s="45"/>
      <c r="BV81" s="45"/>
      <c r="BW81" s="45"/>
      <c r="BX81" s="45"/>
      <c r="BY81" s="45"/>
      <c r="BZ81" s="45"/>
      <c r="CA81" s="45"/>
      <c r="CB81" s="45"/>
      <c r="CC81" s="45"/>
      <c r="CD81" s="45"/>
      <c r="CE81" s="45"/>
      <c r="CF81" s="45"/>
      <c r="CG81" s="45"/>
      <c r="CH81" s="45"/>
      <c r="CI81" s="45"/>
      <c r="CJ81" s="45"/>
      <c r="CK81" s="45"/>
      <c r="CL81" s="45"/>
      <c r="CM81" s="45"/>
      <c r="CN81" s="45"/>
      <c r="CO81" s="45"/>
      <c r="CP81" s="45"/>
      <c r="CQ81" s="45"/>
      <c r="CR81" s="45"/>
      <c r="CS81" s="45"/>
      <c r="CT81" s="45"/>
      <c r="CU81" s="45"/>
      <c r="CV81" s="45"/>
      <c r="CW81" s="45"/>
      <c r="CX81" s="45"/>
      <c r="CY81" s="45"/>
      <c r="CZ81" s="45"/>
      <c r="DA81" s="45"/>
      <c r="DB81" s="45"/>
      <c r="DC81" s="45"/>
      <c r="DD81" s="45"/>
      <c r="DE81" s="45"/>
      <c r="DF81" s="45"/>
      <c r="DG81" s="45"/>
      <c r="DH81" s="45"/>
      <c r="DI81" s="45"/>
      <c r="DJ81" s="45"/>
      <c r="DK81" s="45"/>
      <c r="DL81" s="45"/>
      <c r="DM81" s="45"/>
      <c r="DN81" s="45"/>
      <c r="DO81" s="45"/>
      <c r="DP81" s="45"/>
      <c r="DQ81" s="45"/>
      <c r="DR81" s="45"/>
      <c r="DS81" s="45"/>
      <c r="DT81" s="45"/>
      <c r="DU81" s="45"/>
      <c r="DV81" s="45"/>
      <c r="DW81" s="45"/>
      <c r="DX81" s="45"/>
      <c r="DY81" s="45"/>
      <c r="DZ81" s="45"/>
      <c r="EA81" s="45"/>
      <c r="EB81" s="45"/>
      <c r="EC81" s="45"/>
      <c r="ED81" s="45"/>
      <c r="EE81" s="45"/>
      <c r="EF81" s="45"/>
      <c r="EG81" s="45"/>
      <c r="EH81" s="45"/>
      <c r="EI81" s="45"/>
      <c r="EJ81" s="45"/>
      <c r="EK81" s="45"/>
      <c r="EL81" s="45"/>
      <c r="EM81" s="45"/>
      <c r="EN81" s="45"/>
      <c r="EO81" s="45"/>
      <c r="EP81" s="45"/>
      <c r="EQ81" s="45"/>
      <c r="ER81" s="45"/>
      <c r="ES81" s="45"/>
      <c r="ET81" s="45"/>
      <c r="EU81" s="45"/>
      <c r="EV81" s="45"/>
      <c r="EW81" s="45"/>
      <c r="EX81" s="45"/>
      <c r="EY81" s="45"/>
      <c r="EZ81" s="45"/>
      <c r="FA81" s="45"/>
      <c r="FB81" s="45"/>
      <c r="FC81" s="45"/>
      <c r="FD81" s="45"/>
      <c r="FE81" s="45"/>
      <c r="FF81" s="45"/>
      <c r="FG81" s="45"/>
      <c r="FH81" s="45"/>
      <c r="FI81" s="45"/>
      <c r="FJ81" s="45"/>
      <c r="FK81" s="45"/>
      <c r="FL81" s="45"/>
      <c r="FM81" s="45"/>
      <c r="FN81" s="45"/>
      <c r="FO81" s="45"/>
      <c r="FP81" s="45"/>
      <c r="FQ81" s="45"/>
      <c r="FR81" s="45"/>
      <c r="FS81" s="45"/>
      <c r="FT81" s="45"/>
      <c r="FU81" s="45"/>
      <c r="FV81" s="45"/>
      <c r="FW81" s="45"/>
      <c r="FX81" s="45"/>
      <c r="FY81" s="45"/>
      <c r="FZ81" s="45"/>
      <c r="GA81" s="45"/>
      <c r="GB81" s="45"/>
      <c r="GC81" s="45"/>
      <c r="GD81" s="45"/>
      <c r="GE81" s="45"/>
      <c r="GF81" s="45"/>
      <c r="GG81" s="45"/>
      <c r="GH81" s="45"/>
      <c r="GI81" s="45"/>
      <c r="GJ81" s="45"/>
      <c r="GK81" s="45"/>
      <c r="GL81" s="45"/>
      <c r="GM81" s="45"/>
      <c r="GN81" s="45"/>
      <c r="GO81" s="45"/>
      <c r="GP81" s="45"/>
      <c r="GQ81" s="45"/>
      <c r="GR81" s="45"/>
      <c r="GS81" s="45"/>
      <c r="GT81" s="45"/>
      <c r="GU81" s="45"/>
      <c r="GV81" s="45"/>
      <c r="GW81" s="45"/>
      <c r="GX81" s="45"/>
      <c r="GY81" s="45"/>
      <c r="GZ81" s="45"/>
      <c r="HA81" s="45"/>
      <c r="HB81" s="45"/>
      <c r="HC81" s="45"/>
      <c r="HD81" s="45"/>
      <c r="HE81" s="45"/>
      <c r="HF81" s="45"/>
      <c r="HG81" s="45"/>
      <c r="HH81" s="45"/>
      <c r="HI81" s="45"/>
      <c r="HJ81" s="45"/>
      <c r="HK81" s="45"/>
      <c r="HL81" s="45"/>
      <c r="HM81" s="45"/>
      <c r="HN81" s="45"/>
      <c r="HO81" s="45"/>
      <c r="HP81" s="45"/>
      <c r="HQ81" s="45"/>
      <c r="HR81" s="45"/>
      <c r="HS81" s="45"/>
      <c r="HT81" s="45"/>
      <c r="HU81" s="45"/>
      <c r="HV81" s="45"/>
      <c r="HW81" s="45"/>
      <c r="HX81" s="45"/>
      <c r="HY81" s="45"/>
      <c r="HZ81" s="45"/>
      <c r="IA81" s="45"/>
      <c r="IB81" s="45"/>
      <c r="IC81" s="45"/>
      <c r="ID81" s="45"/>
      <c r="IE81" s="45"/>
      <c r="IF81" s="45"/>
      <c r="IG81" s="45"/>
      <c r="IH81" s="45"/>
      <c r="II81" s="45"/>
      <c r="IJ81" s="45"/>
      <c r="IK81" s="45"/>
      <c r="IL81" s="45"/>
      <c r="IM81" s="45"/>
      <c r="IN81" s="45"/>
      <c r="IO81" s="45"/>
      <c r="IP81" s="45"/>
      <c r="IQ81" s="45"/>
      <c r="IR81" s="45"/>
      <c r="IS81" s="45"/>
      <c r="IT81" s="45"/>
    </row>
    <row r="82" spans="1:19" s="34" customFormat="1" ht="15.75">
      <c r="A82" s="12">
        <v>25</v>
      </c>
      <c r="B82" s="12" t="s">
        <v>538</v>
      </c>
      <c r="C82" s="17" t="s">
        <v>539</v>
      </c>
      <c r="D82" s="17" t="s">
        <v>540</v>
      </c>
      <c r="E82" s="93" t="str">
        <f t="shared" si="3"/>
        <v>Nguyễn Hữu Minh Chiến</v>
      </c>
      <c r="F82" s="26">
        <v>37005</v>
      </c>
      <c r="G82" s="12" t="s">
        <v>541</v>
      </c>
      <c r="H82" s="21" t="s">
        <v>149</v>
      </c>
      <c r="I82" s="19" t="s">
        <v>542</v>
      </c>
      <c r="J82" s="22" t="s">
        <v>869</v>
      </c>
      <c r="K82" s="20">
        <v>5640000</v>
      </c>
      <c r="L82" s="20"/>
      <c r="M82" s="23"/>
      <c r="N82" s="12"/>
      <c r="O82" s="37" t="s">
        <v>22</v>
      </c>
      <c r="P82" s="16">
        <f t="shared" si="2"/>
        <v>5640000</v>
      </c>
      <c r="Q82" s="16" t="s">
        <v>1466</v>
      </c>
      <c r="R82" s="20"/>
      <c r="S82" s="33"/>
    </row>
    <row r="83" spans="1:19" s="34" customFormat="1" ht="40.5" customHeight="1">
      <c r="A83" s="12">
        <v>26</v>
      </c>
      <c r="B83" s="12" t="s">
        <v>535</v>
      </c>
      <c r="C83" s="17" t="s">
        <v>536</v>
      </c>
      <c r="D83" s="17" t="s">
        <v>56</v>
      </c>
      <c r="E83" s="93" t="str">
        <f t="shared" si="3"/>
        <v>Nguyễn Văn Thành Danh</v>
      </c>
      <c r="F83" s="26">
        <v>36050</v>
      </c>
      <c r="G83" s="12" t="s">
        <v>537</v>
      </c>
      <c r="H83" s="21" t="s">
        <v>149</v>
      </c>
      <c r="I83" s="22">
        <v>221431538</v>
      </c>
      <c r="J83" s="22" t="s">
        <v>874</v>
      </c>
      <c r="K83" s="20">
        <v>5640000</v>
      </c>
      <c r="L83" s="20"/>
      <c r="M83" s="23"/>
      <c r="N83" s="12"/>
      <c r="O83" s="38">
        <v>1</v>
      </c>
      <c r="P83" s="16">
        <f t="shared" si="2"/>
        <v>5640000</v>
      </c>
      <c r="Q83" s="16" t="s">
        <v>1466</v>
      </c>
      <c r="R83" s="20"/>
      <c r="S83" s="33"/>
    </row>
    <row r="84" spans="1:19" s="34" customFormat="1" ht="35.25" customHeight="1">
      <c r="A84" s="12">
        <v>27</v>
      </c>
      <c r="B84" s="12" t="s">
        <v>809</v>
      </c>
      <c r="C84" s="17" t="s">
        <v>810</v>
      </c>
      <c r="D84" s="17" t="s">
        <v>72</v>
      </c>
      <c r="E84" s="93" t="str">
        <f t="shared" si="3"/>
        <v>Phú Quốc Trung</v>
      </c>
      <c r="F84" s="26">
        <v>37459</v>
      </c>
      <c r="G84" s="12" t="s">
        <v>562</v>
      </c>
      <c r="H84" s="21" t="s">
        <v>150</v>
      </c>
      <c r="I84" s="22">
        <v>264551353</v>
      </c>
      <c r="J84" s="22" t="s">
        <v>868</v>
      </c>
      <c r="K84" s="20">
        <v>5070000</v>
      </c>
      <c r="L84" s="20"/>
      <c r="M84" s="23"/>
      <c r="N84" s="12"/>
      <c r="O84" s="38">
        <v>1</v>
      </c>
      <c r="P84" s="16">
        <f t="shared" si="2"/>
        <v>5070000</v>
      </c>
      <c r="Q84" s="16" t="s">
        <v>1466</v>
      </c>
      <c r="R84" s="20"/>
      <c r="S84" s="33"/>
    </row>
    <row r="85" spans="1:19" s="34" customFormat="1" ht="94.5">
      <c r="A85" s="12">
        <v>28</v>
      </c>
      <c r="B85" s="12" t="s">
        <v>560</v>
      </c>
      <c r="C85" s="17" t="s">
        <v>561</v>
      </c>
      <c r="D85" s="17" t="s">
        <v>162</v>
      </c>
      <c r="E85" s="93" t="str">
        <f t="shared" si="3"/>
        <v>Kim Minh Khôi</v>
      </c>
      <c r="F85" s="26">
        <v>36994</v>
      </c>
      <c r="G85" s="12" t="s">
        <v>562</v>
      </c>
      <c r="H85" s="21" t="s">
        <v>154</v>
      </c>
      <c r="I85" s="22">
        <v>366182719</v>
      </c>
      <c r="J85" s="22" t="s">
        <v>875</v>
      </c>
      <c r="K85" s="16">
        <v>3855000</v>
      </c>
      <c r="L85" s="16"/>
      <c r="M85" s="23"/>
      <c r="N85" s="12"/>
      <c r="O85" s="37">
        <v>0.7</v>
      </c>
      <c r="P85" s="16">
        <f t="shared" si="2"/>
        <v>2698500</v>
      </c>
      <c r="Q85" s="16" t="s">
        <v>1466</v>
      </c>
      <c r="R85" s="20"/>
      <c r="S85" s="33" t="s">
        <v>156</v>
      </c>
    </row>
    <row r="86" spans="1:19" s="34" customFormat="1" ht="15.75">
      <c r="A86" s="12">
        <v>29</v>
      </c>
      <c r="B86" s="12" t="s">
        <v>796</v>
      </c>
      <c r="C86" s="17" t="s">
        <v>797</v>
      </c>
      <c r="D86" s="17" t="s">
        <v>160</v>
      </c>
      <c r="E86" s="93" t="str">
        <f t="shared" si="3"/>
        <v>Phạm Thị Bích Thủy</v>
      </c>
      <c r="F86" s="26">
        <v>36722</v>
      </c>
      <c r="G86" s="12" t="s">
        <v>798</v>
      </c>
      <c r="H86" s="21" t="s">
        <v>149</v>
      </c>
      <c r="I86" s="22">
        <v>281218932</v>
      </c>
      <c r="J86" s="22" t="s">
        <v>865</v>
      </c>
      <c r="K86" s="20">
        <v>5046000</v>
      </c>
      <c r="L86" s="20"/>
      <c r="M86" s="23"/>
      <c r="N86" s="12"/>
      <c r="O86" s="38">
        <v>1</v>
      </c>
      <c r="P86" s="16">
        <f t="shared" si="2"/>
        <v>5046000</v>
      </c>
      <c r="Q86" s="16" t="s">
        <v>1466</v>
      </c>
      <c r="R86" s="20"/>
      <c r="S86" s="33"/>
    </row>
    <row r="87" spans="1:19" s="34" customFormat="1" ht="40.5" customHeight="1">
      <c r="A87" s="12">
        <v>30</v>
      </c>
      <c r="B87" s="12" t="s">
        <v>799</v>
      </c>
      <c r="C87" s="17" t="s">
        <v>800</v>
      </c>
      <c r="D87" s="17" t="s">
        <v>801</v>
      </c>
      <c r="E87" s="93" t="str">
        <f t="shared" si="3"/>
        <v>Đỗ Thị Hơn</v>
      </c>
      <c r="F87" s="26">
        <v>36723</v>
      </c>
      <c r="G87" s="12" t="s">
        <v>802</v>
      </c>
      <c r="H87" s="21" t="s">
        <v>155</v>
      </c>
      <c r="I87" s="19" t="s">
        <v>803</v>
      </c>
      <c r="J87" s="22" t="s">
        <v>866</v>
      </c>
      <c r="K87" s="20">
        <v>5200000</v>
      </c>
      <c r="L87" s="20"/>
      <c r="M87" s="23"/>
      <c r="N87" s="12"/>
      <c r="O87" s="38">
        <v>1</v>
      </c>
      <c r="P87" s="16">
        <f t="shared" si="2"/>
        <v>5200000</v>
      </c>
      <c r="Q87" s="16" t="s">
        <v>1466</v>
      </c>
      <c r="R87" s="20"/>
      <c r="S87" s="33"/>
    </row>
    <row r="88" spans="1:254" s="34" customFormat="1" ht="63">
      <c r="A88" s="12">
        <v>31</v>
      </c>
      <c r="B88" s="12" t="s">
        <v>1343</v>
      </c>
      <c r="C88" s="15" t="s">
        <v>1233</v>
      </c>
      <c r="D88" s="17" t="s">
        <v>38</v>
      </c>
      <c r="E88" s="93" t="str">
        <f t="shared" si="3"/>
        <v>Nguyễn Nhật Trường</v>
      </c>
      <c r="F88" s="26">
        <v>37151</v>
      </c>
      <c r="G88" s="12" t="s">
        <v>1344</v>
      </c>
      <c r="H88" s="21" t="s">
        <v>1345</v>
      </c>
      <c r="I88" s="22">
        <v>281304059</v>
      </c>
      <c r="J88" s="19" t="s">
        <v>1346</v>
      </c>
      <c r="K88" s="20">
        <v>4660000</v>
      </c>
      <c r="L88" s="12"/>
      <c r="M88" s="12"/>
      <c r="N88" s="12"/>
      <c r="O88" s="24">
        <v>0.5</v>
      </c>
      <c r="P88" s="16">
        <f t="shared" si="2"/>
        <v>2330000</v>
      </c>
      <c r="Q88" s="16" t="s">
        <v>1466</v>
      </c>
      <c r="R88" s="20"/>
      <c r="S88" s="45" t="s">
        <v>1401</v>
      </c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45"/>
      <c r="BC88" s="45"/>
      <c r="BD88" s="45"/>
      <c r="BE88" s="45"/>
      <c r="BF88" s="45"/>
      <c r="BG88" s="45"/>
      <c r="BH88" s="45"/>
      <c r="BI88" s="45"/>
      <c r="BJ88" s="45"/>
      <c r="BK88" s="45"/>
      <c r="BL88" s="45"/>
      <c r="BM88" s="45"/>
      <c r="BN88" s="45"/>
      <c r="BO88" s="45"/>
      <c r="BP88" s="45"/>
      <c r="BQ88" s="45"/>
      <c r="BR88" s="45"/>
      <c r="BS88" s="45"/>
      <c r="BT88" s="45"/>
      <c r="BU88" s="45"/>
      <c r="BV88" s="45"/>
      <c r="BW88" s="45"/>
      <c r="BX88" s="45"/>
      <c r="BY88" s="45"/>
      <c r="BZ88" s="45"/>
      <c r="CA88" s="45"/>
      <c r="CB88" s="45"/>
      <c r="CC88" s="45"/>
      <c r="CD88" s="45"/>
      <c r="CE88" s="45"/>
      <c r="CF88" s="45"/>
      <c r="CG88" s="45"/>
      <c r="CH88" s="45"/>
      <c r="CI88" s="45"/>
      <c r="CJ88" s="45"/>
      <c r="CK88" s="45"/>
      <c r="CL88" s="45"/>
      <c r="CM88" s="45"/>
      <c r="CN88" s="45"/>
      <c r="CO88" s="45"/>
      <c r="CP88" s="45"/>
      <c r="CQ88" s="45"/>
      <c r="CR88" s="45"/>
      <c r="CS88" s="45"/>
      <c r="CT88" s="45"/>
      <c r="CU88" s="45"/>
      <c r="CV88" s="45"/>
      <c r="CW88" s="45"/>
      <c r="CX88" s="45"/>
      <c r="CY88" s="45"/>
      <c r="CZ88" s="45"/>
      <c r="DA88" s="45"/>
      <c r="DB88" s="45"/>
      <c r="DC88" s="45"/>
      <c r="DD88" s="45"/>
      <c r="DE88" s="45"/>
      <c r="DF88" s="45"/>
      <c r="DG88" s="45"/>
      <c r="DH88" s="45"/>
      <c r="DI88" s="45"/>
      <c r="DJ88" s="45"/>
      <c r="DK88" s="45"/>
      <c r="DL88" s="45"/>
      <c r="DM88" s="45"/>
      <c r="DN88" s="45"/>
      <c r="DO88" s="45"/>
      <c r="DP88" s="45"/>
      <c r="DQ88" s="45"/>
      <c r="DR88" s="45"/>
      <c r="DS88" s="45"/>
      <c r="DT88" s="45"/>
      <c r="DU88" s="45"/>
      <c r="DV88" s="45"/>
      <c r="DW88" s="45"/>
      <c r="DX88" s="45"/>
      <c r="DY88" s="45"/>
      <c r="DZ88" s="45"/>
      <c r="EA88" s="45"/>
      <c r="EB88" s="45"/>
      <c r="EC88" s="45"/>
      <c r="ED88" s="45"/>
      <c r="EE88" s="45"/>
      <c r="EF88" s="45"/>
      <c r="EG88" s="45"/>
      <c r="EH88" s="45"/>
      <c r="EI88" s="45"/>
      <c r="EJ88" s="45"/>
      <c r="EK88" s="45"/>
      <c r="EL88" s="45"/>
      <c r="EM88" s="45"/>
      <c r="EN88" s="45"/>
      <c r="EO88" s="45"/>
      <c r="EP88" s="45"/>
      <c r="EQ88" s="45"/>
      <c r="ER88" s="45"/>
      <c r="ES88" s="45"/>
      <c r="ET88" s="45"/>
      <c r="EU88" s="45"/>
      <c r="EV88" s="45"/>
      <c r="EW88" s="45"/>
      <c r="EX88" s="45"/>
      <c r="EY88" s="45"/>
      <c r="EZ88" s="45"/>
      <c r="FA88" s="45"/>
      <c r="FB88" s="45"/>
      <c r="FC88" s="45"/>
      <c r="FD88" s="45"/>
      <c r="FE88" s="45"/>
      <c r="FF88" s="45"/>
      <c r="FG88" s="45"/>
      <c r="FH88" s="45"/>
      <c r="FI88" s="45"/>
      <c r="FJ88" s="45"/>
      <c r="FK88" s="45"/>
      <c r="FL88" s="45"/>
      <c r="FM88" s="45"/>
      <c r="FN88" s="45"/>
      <c r="FO88" s="45"/>
      <c r="FP88" s="45"/>
      <c r="FQ88" s="45"/>
      <c r="FR88" s="45"/>
      <c r="FS88" s="45"/>
      <c r="FT88" s="45"/>
      <c r="FU88" s="45"/>
      <c r="FV88" s="45"/>
      <c r="FW88" s="45"/>
      <c r="FX88" s="45"/>
      <c r="FY88" s="45"/>
      <c r="FZ88" s="45"/>
      <c r="GA88" s="45"/>
      <c r="GB88" s="45"/>
      <c r="GC88" s="45"/>
      <c r="GD88" s="45"/>
      <c r="GE88" s="45"/>
      <c r="GF88" s="45"/>
      <c r="GG88" s="45"/>
      <c r="GH88" s="45"/>
      <c r="GI88" s="45"/>
      <c r="GJ88" s="45"/>
      <c r="GK88" s="45"/>
      <c r="GL88" s="45"/>
      <c r="GM88" s="45"/>
      <c r="GN88" s="45"/>
      <c r="GO88" s="45"/>
      <c r="GP88" s="45"/>
      <c r="GQ88" s="45"/>
      <c r="GR88" s="45"/>
      <c r="GS88" s="45"/>
      <c r="GT88" s="45"/>
      <c r="GU88" s="45"/>
      <c r="GV88" s="45"/>
      <c r="GW88" s="45"/>
      <c r="GX88" s="45"/>
      <c r="GY88" s="45"/>
      <c r="GZ88" s="45"/>
      <c r="HA88" s="45"/>
      <c r="HB88" s="45"/>
      <c r="HC88" s="45"/>
      <c r="HD88" s="45"/>
      <c r="HE88" s="45"/>
      <c r="HF88" s="45"/>
      <c r="HG88" s="45"/>
      <c r="HH88" s="45"/>
      <c r="HI88" s="45"/>
      <c r="HJ88" s="45"/>
      <c r="HK88" s="45"/>
      <c r="HL88" s="45"/>
      <c r="HM88" s="45"/>
      <c r="HN88" s="45"/>
      <c r="HO88" s="45"/>
      <c r="HP88" s="45"/>
      <c r="HQ88" s="45"/>
      <c r="HR88" s="45"/>
      <c r="HS88" s="45"/>
      <c r="HT88" s="45"/>
      <c r="HU88" s="45"/>
      <c r="HV88" s="45"/>
      <c r="HW88" s="45"/>
      <c r="HX88" s="45"/>
      <c r="HY88" s="45"/>
      <c r="HZ88" s="45"/>
      <c r="IA88" s="45"/>
      <c r="IB88" s="45"/>
      <c r="IC88" s="45"/>
      <c r="ID88" s="45"/>
      <c r="IE88" s="45"/>
      <c r="IF88" s="45"/>
      <c r="IG88" s="45"/>
      <c r="IH88" s="45"/>
      <c r="II88" s="45"/>
      <c r="IJ88" s="45"/>
      <c r="IK88" s="45"/>
      <c r="IL88" s="45"/>
      <c r="IM88" s="45"/>
      <c r="IN88" s="45"/>
      <c r="IO88" s="45"/>
      <c r="IP88" s="45"/>
      <c r="IQ88" s="45"/>
      <c r="IR88" s="45"/>
      <c r="IS88" s="45"/>
      <c r="IT88" s="45"/>
    </row>
    <row r="89" spans="1:19" s="34" customFormat="1" ht="94.5">
      <c r="A89" s="12">
        <v>32</v>
      </c>
      <c r="B89" s="12" t="s">
        <v>911</v>
      </c>
      <c r="C89" s="17" t="s">
        <v>912</v>
      </c>
      <c r="D89" s="17" t="s">
        <v>913</v>
      </c>
      <c r="E89" s="93" t="str">
        <f t="shared" si="3"/>
        <v>Ka Nhuyên</v>
      </c>
      <c r="F89" s="26">
        <v>37536</v>
      </c>
      <c r="G89" s="12" t="s">
        <v>914</v>
      </c>
      <c r="H89" s="21" t="s">
        <v>154</v>
      </c>
      <c r="I89" s="22">
        <v>251248015</v>
      </c>
      <c r="J89" s="42" t="s">
        <v>1003</v>
      </c>
      <c r="K89" s="20">
        <v>5540000</v>
      </c>
      <c r="L89" s="20"/>
      <c r="M89" s="12"/>
      <c r="N89" s="12"/>
      <c r="O89" s="24">
        <v>0.7</v>
      </c>
      <c r="P89" s="16">
        <f t="shared" si="2"/>
        <v>3877999.9999999995</v>
      </c>
      <c r="Q89" s="16" t="s">
        <v>1466</v>
      </c>
      <c r="R89" s="20"/>
      <c r="S89" s="33" t="s">
        <v>915</v>
      </c>
    </row>
    <row r="90" spans="1:19" s="34" customFormat="1" ht="51" customHeight="1">
      <c r="A90" s="12">
        <v>33</v>
      </c>
      <c r="B90" s="12" t="s">
        <v>551</v>
      </c>
      <c r="C90" s="17" t="s">
        <v>552</v>
      </c>
      <c r="D90" s="17" t="s">
        <v>553</v>
      </c>
      <c r="E90" s="93" t="str">
        <f t="shared" si="3"/>
        <v>Hán Thị Đa Sô</v>
      </c>
      <c r="F90" s="26">
        <v>37315</v>
      </c>
      <c r="G90" s="12" t="s">
        <v>554</v>
      </c>
      <c r="H90" s="43" t="s">
        <v>153</v>
      </c>
      <c r="I90" s="22">
        <v>264558411</v>
      </c>
      <c r="J90" s="22" t="s">
        <v>872</v>
      </c>
      <c r="K90" s="16">
        <v>5930000</v>
      </c>
      <c r="L90" s="16"/>
      <c r="M90" s="23"/>
      <c r="N90" s="12"/>
      <c r="O90" s="37">
        <v>1</v>
      </c>
      <c r="P90" s="16">
        <f t="shared" si="2"/>
        <v>5930000</v>
      </c>
      <c r="Q90" s="16" t="s">
        <v>1466</v>
      </c>
      <c r="R90" s="20"/>
      <c r="S90" s="33"/>
    </row>
    <row r="91" spans="1:19" s="34" customFormat="1" ht="94.5">
      <c r="A91" s="12">
        <v>34</v>
      </c>
      <c r="B91" s="12" t="s">
        <v>804</v>
      </c>
      <c r="C91" s="17" t="s">
        <v>805</v>
      </c>
      <c r="D91" s="17" t="s">
        <v>806</v>
      </c>
      <c r="E91" s="93" t="str">
        <f t="shared" si="3"/>
        <v>Nguyễn Thị Chờ</v>
      </c>
      <c r="F91" s="26">
        <v>37137</v>
      </c>
      <c r="G91" s="12" t="s">
        <v>807</v>
      </c>
      <c r="H91" s="21" t="s">
        <v>154</v>
      </c>
      <c r="I91" s="22">
        <v>241811236</v>
      </c>
      <c r="J91" s="22" t="s">
        <v>867</v>
      </c>
      <c r="K91" s="20">
        <v>5045000</v>
      </c>
      <c r="L91" s="20"/>
      <c r="M91" s="23"/>
      <c r="N91" s="12"/>
      <c r="O91" s="38">
        <v>0.7</v>
      </c>
      <c r="P91" s="16">
        <f t="shared" si="2"/>
        <v>3531500</v>
      </c>
      <c r="Q91" s="16" t="s">
        <v>1466</v>
      </c>
      <c r="R91" s="20"/>
      <c r="S91" s="46" t="s">
        <v>808</v>
      </c>
    </row>
    <row r="92" spans="1:19" s="34" customFormat="1" ht="31.5">
      <c r="A92" s="12">
        <v>35</v>
      </c>
      <c r="B92" s="12" t="s">
        <v>921</v>
      </c>
      <c r="C92" s="17" t="s">
        <v>922</v>
      </c>
      <c r="D92" s="17" t="s">
        <v>200</v>
      </c>
      <c r="E92" s="93" t="str">
        <f t="shared" si="3"/>
        <v>Trần Đình Phú</v>
      </c>
      <c r="F92" s="26">
        <v>37471</v>
      </c>
      <c r="G92" s="12" t="s">
        <v>923</v>
      </c>
      <c r="H92" s="21" t="s">
        <v>532</v>
      </c>
      <c r="I92" s="22">
        <v>281311167</v>
      </c>
      <c r="J92" s="19" t="s">
        <v>1001</v>
      </c>
      <c r="K92" s="20">
        <v>5380000</v>
      </c>
      <c r="L92" s="20"/>
      <c r="M92" s="12"/>
      <c r="N92" s="12"/>
      <c r="O92" s="24">
        <v>1</v>
      </c>
      <c r="P92" s="16">
        <f t="shared" si="2"/>
        <v>5380000</v>
      </c>
      <c r="Q92" s="16" t="s">
        <v>1466</v>
      </c>
      <c r="R92" s="20"/>
      <c r="S92" s="33"/>
    </row>
    <row r="93" spans="1:19" s="34" customFormat="1" ht="47.25">
      <c r="A93" s="12">
        <v>36</v>
      </c>
      <c r="B93" s="12" t="s">
        <v>547</v>
      </c>
      <c r="C93" s="17" t="s">
        <v>548</v>
      </c>
      <c r="D93" s="17" t="s">
        <v>549</v>
      </c>
      <c r="E93" s="93" t="str">
        <f t="shared" si="3"/>
        <v>Sư Thị Ngọc Tuyết</v>
      </c>
      <c r="F93" s="26">
        <v>37565</v>
      </c>
      <c r="G93" s="12" t="s">
        <v>550</v>
      </c>
      <c r="H93" s="43" t="s">
        <v>153</v>
      </c>
      <c r="I93" s="22">
        <v>264542709</v>
      </c>
      <c r="J93" s="22" t="s">
        <v>871</v>
      </c>
      <c r="K93" s="16">
        <v>5330000</v>
      </c>
      <c r="L93" s="16"/>
      <c r="M93" s="23"/>
      <c r="N93" s="12"/>
      <c r="O93" s="37">
        <v>1</v>
      </c>
      <c r="P93" s="16">
        <f t="shared" si="2"/>
        <v>5330000</v>
      </c>
      <c r="Q93" s="16" t="s">
        <v>1466</v>
      </c>
      <c r="R93" s="20"/>
      <c r="S93" s="33"/>
    </row>
    <row r="94" spans="1:19" s="34" customFormat="1" ht="47.25">
      <c r="A94" s="12">
        <v>37</v>
      </c>
      <c r="B94" s="12" t="s">
        <v>926</v>
      </c>
      <c r="C94" s="17" t="s">
        <v>927</v>
      </c>
      <c r="D94" s="17" t="s">
        <v>928</v>
      </c>
      <c r="E94" s="93" t="str">
        <f t="shared" si="3"/>
        <v>Trượng Thị Tròn</v>
      </c>
      <c r="F94" s="26">
        <v>37600</v>
      </c>
      <c r="G94" s="12" t="s">
        <v>550</v>
      </c>
      <c r="H94" s="21" t="s">
        <v>153</v>
      </c>
      <c r="I94" s="22">
        <v>264575796</v>
      </c>
      <c r="J94" s="19" t="s">
        <v>1004</v>
      </c>
      <c r="K94" s="20">
        <v>4735000</v>
      </c>
      <c r="L94" s="20"/>
      <c r="M94" s="12"/>
      <c r="N94" s="12"/>
      <c r="O94" s="24">
        <v>1</v>
      </c>
      <c r="P94" s="16">
        <f t="shared" si="2"/>
        <v>4735000</v>
      </c>
      <c r="Q94" s="16" t="s">
        <v>1466</v>
      </c>
      <c r="R94" s="20"/>
      <c r="S94" s="33"/>
    </row>
    <row r="95" spans="1:19" s="34" customFormat="1" ht="47.25">
      <c r="A95" s="12">
        <v>38</v>
      </c>
      <c r="B95" s="12" t="s">
        <v>908</v>
      </c>
      <c r="C95" s="17" t="s">
        <v>909</v>
      </c>
      <c r="D95" s="17" t="s">
        <v>19</v>
      </c>
      <c r="E95" s="93" t="str">
        <f t="shared" si="3"/>
        <v>Đàng Thị Hoàng Anh</v>
      </c>
      <c r="F95" s="26">
        <v>37297</v>
      </c>
      <c r="G95" s="12" t="s">
        <v>910</v>
      </c>
      <c r="H95" s="21" t="s">
        <v>153</v>
      </c>
      <c r="I95" s="22">
        <v>264576933</v>
      </c>
      <c r="J95" s="19" t="s">
        <v>1007</v>
      </c>
      <c r="K95" s="20">
        <v>2950000</v>
      </c>
      <c r="L95" s="20"/>
      <c r="M95" s="23"/>
      <c r="N95" s="12"/>
      <c r="O95" s="39" t="s">
        <v>22</v>
      </c>
      <c r="P95" s="16">
        <f t="shared" si="2"/>
        <v>2950000</v>
      </c>
      <c r="Q95" s="16" t="s">
        <v>1466</v>
      </c>
      <c r="R95" s="20"/>
      <c r="S95" s="33"/>
    </row>
    <row r="96" spans="1:19" s="34" customFormat="1" ht="15.75">
      <c r="A96" s="12">
        <v>39</v>
      </c>
      <c r="B96" s="12" t="s">
        <v>918</v>
      </c>
      <c r="C96" s="17" t="s">
        <v>919</v>
      </c>
      <c r="D96" s="17" t="s">
        <v>338</v>
      </c>
      <c r="E96" s="93" t="str">
        <f t="shared" si="3"/>
        <v>Nguyễn Thị Diệu Thu</v>
      </c>
      <c r="F96" s="26">
        <v>37361</v>
      </c>
      <c r="G96" s="12" t="s">
        <v>920</v>
      </c>
      <c r="H96" s="21" t="s">
        <v>149</v>
      </c>
      <c r="I96" s="22">
        <v>281293607</v>
      </c>
      <c r="J96" s="42" t="s">
        <v>1002</v>
      </c>
      <c r="K96" s="20">
        <v>6210000</v>
      </c>
      <c r="L96" s="20"/>
      <c r="M96" s="12"/>
      <c r="N96" s="12"/>
      <c r="O96" s="24">
        <v>1</v>
      </c>
      <c r="P96" s="16">
        <f t="shared" si="2"/>
        <v>6210000</v>
      </c>
      <c r="Q96" s="16" t="s">
        <v>1466</v>
      </c>
      <c r="R96" s="20"/>
      <c r="S96" s="35"/>
    </row>
    <row r="97" spans="1:20" s="34" customFormat="1" ht="31.5">
      <c r="A97" s="12">
        <v>40</v>
      </c>
      <c r="B97" s="13" t="s">
        <v>1394</v>
      </c>
      <c r="C97" s="14" t="s">
        <v>1395</v>
      </c>
      <c r="D97" s="14" t="s">
        <v>1042</v>
      </c>
      <c r="E97" s="93" t="str">
        <f t="shared" si="3"/>
        <v>Lê Quang Khải</v>
      </c>
      <c r="F97" s="26">
        <v>37298</v>
      </c>
      <c r="G97" s="13" t="s">
        <v>920</v>
      </c>
      <c r="H97" s="21" t="s">
        <v>532</v>
      </c>
      <c r="I97" s="30">
        <v>342042543</v>
      </c>
      <c r="J97" s="19" t="s">
        <v>1396</v>
      </c>
      <c r="K97" s="20">
        <v>5330000</v>
      </c>
      <c r="L97" s="20"/>
      <c r="M97" s="20"/>
      <c r="N97" s="49"/>
      <c r="O97" s="37">
        <v>1</v>
      </c>
      <c r="P97" s="16">
        <f t="shared" si="2"/>
        <v>5330000</v>
      </c>
      <c r="Q97" s="16" t="s">
        <v>1466</v>
      </c>
      <c r="R97" s="20"/>
      <c r="S97" s="54"/>
      <c r="T97" s="33"/>
    </row>
    <row r="98" spans="1:254" s="34" customFormat="1" ht="63">
      <c r="A98" s="12">
        <v>41</v>
      </c>
      <c r="B98" s="12" t="s">
        <v>1363</v>
      </c>
      <c r="C98" s="17" t="s">
        <v>1372</v>
      </c>
      <c r="D98" s="17" t="s">
        <v>7</v>
      </c>
      <c r="E98" s="93" t="str">
        <f t="shared" si="3"/>
        <v>Võ Quốc Huy</v>
      </c>
      <c r="F98" s="26">
        <v>37590</v>
      </c>
      <c r="G98" s="20" t="s">
        <v>1364</v>
      </c>
      <c r="H98" s="21" t="s">
        <v>1345</v>
      </c>
      <c r="I98" s="22">
        <v>321759880</v>
      </c>
      <c r="J98" s="19" t="s">
        <v>1439</v>
      </c>
      <c r="K98" s="16">
        <v>5615000</v>
      </c>
      <c r="L98" s="12"/>
      <c r="M98" s="23"/>
      <c r="N98" s="12"/>
      <c r="O98" s="24">
        <v>0.5</v>
      </c>
      <c r="P98" s="16">
        <f t="shared" si="2"/>
        <v>2807500</v>
      </c>
      <c r="Q98" s="16" t="s">
        <v>1466</v>
      </c>
      <c r="R98" s="20"/>
      <c r="S98" s="47" t="s">
        <v>1365</v>
      </c>
      <c r="T98" s="47"/>
      <c r="U98" s="47"/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F98" s="47"/>
      <c r="AG98" s="47"/>
      <c r="AH98" s="47"/>
      <c r="AI98" s="47"/>
      <c r="AJ98" s="47"/>
      <c r="AK98" s="47"/>
      <c r="AL98" s="47"/>
      <c r="AM98" s="47"/>
      <c r="AN98" s="47"/>
      <c r="AO98" s="47"/>
      <c r="AP98" s="47"/>
      <c r="AQ98" s="47"/>
      <c r="AR98" s="47"/>
      <c r="AS98" s="47"/>
      <c r="AT98" s="47"/>
      <c r="AU98" s="47"/>
      <c r="AV98" s="47"/>
      <c r="AW98" s="47"/>
      <c r="AX98" s="47"/>
      <c r="AY98" s="47"/>
      <c r="AZ98" s="47"/>
      <c r="BA98" s="47"/>
      <c r="BB98" s="47"/>
      <c r="BC98" s="47"/>
      <c r="BD98" s="47"/>
      <c r="BE98" s="47"/>
      <c r="BF98" s="47"/>
      <c r="BG98" s="47"/>
      <c r="BH98" s="47"/>
      <c r="BI98" s="47"/>
      <c r="BJ98" s="47"/>
      <c r="BK98" s="47"/>
      <c r="BL98" s="47"/>
      <c r="BM98" s="47"/>
      <c r="BN98" s="47"/>
      <c r="BO98" s="47"/>
      <c r="BP98" s="47"/>
      <c r="BQ98" s="47"/>
      <c r="BR98" s="47"/>
      <c r="BS98" s="47"/>
      <c r="BT98" s="47"/>
      <c r="BU98" s="47"/>
      <c r="BV98" s="47"/>
      <c r="BW98" s="47"/>
      <c r="BX98" s="47"/>
      <c r="BY98" s="47"/>
      <c r="BZ98" s="47"/>
      <c r="CA98" s="47"/>
      <c r="CB98" s="47"/>
      <c r="CC98" s="47"/>
      <c r="CD98" s="47"/>
      <c r="CE98" s="47"/>
      <c r="CF98" s="47"/>
      <c r="CG98" s="47"/>
      <c r="CH98" s="47"/>
      <c r="CI98" s="47"/>
      <c r="CJ98" s="47"/>
      <c r="CK98" s="47"/>
      <c r="CL98" s="47"/>
      <c r="CM98" s="47"/>
      <c r="CN98" s="47"/>
      <c r="CO98" s="47"/>
      <c r="CP98" s="47"/>
      <c r="CQ98" s="47"/>
      <c r="CR98" s="47"/>
      <c r="CS98" s="47"/>
      <c r="CT98" s="47"/>
      <c r="CU98" s="47"/>
      <c r="CV98" s="47"/>
      <c r="CW98" s="47"/>
      <c r="CX98" s="47"/>
      <c r="CY98" s="47"/>
      <c r="CZ98" s="47"/>
      <c r="DA98" s="47"/>
      <c r="DB98" s="47"/>
      <c r="DC98" s="47"/>
      <c r="DD98" s="47"/>
      <c r="DE98" s="47"/>
      <c r="DF98" s="47"/>
      <c r="DG98" s="47"/>
      <c r="DH98" s="47"/>
      <c r="DI98" s="47"/>
      <c r="DJ98" s="47"/>
      <c r="DK98" s="47"/>
      <c r="DL98" s="47"/>
      <c r="DM98" s="47"/>
      <c r="DN98" s="47"/>
      <c r="DO98" s="47"/>
      <c r="DP98" s="47"/>
      <c r="DQ98" s="47"/>
      <c r="DR98" s="47"/>
      <c r="DS98" s="47"/>
      <c r="DT98" s="47"/>
      <c r="DU98" s="47"/>
      <c r="DV98" s="47"/>
      <c r="DW98" s="47"/>
      <c r="DX98" s="47"/>
      <c r="DY98" s="47"/>
      <c r="DZ98" s="47"/>
      <c r="EA98" s="47"/>
      <c r="EB98" s="47"/>
      <c r="EC98" s="47"/>
      <c r="ED98" s="47"/>
      <c r="EE98" s="47"/>
      <c r="EF98" s="47"/>
      <c r="EG98" s="47"/>
      <c r="EH98" s="47"/>
      <c r="EI98" s="47"/>
      <c r="EJ98" s="47"/>
      <c r="EK98" s="47"/>
      <c r="EL98" s="47"/>
      <c r="EM98" s="47"/>
      <c r="EN98" s="47"/>
      <c r="EO98" s="47"/>
      <c r="EP98" s="47"/>
      <c r="EQ98" s="47"/>
      <c r="ER98" s="47"/>
      <c r="ES98" s="47"/>
      <c r="ET98" s="47"/>
      <c r="EU98" s="47"/>
      <c r="EV98" s="47"/>
      <c r="EW98" s="47"/>
      <c r="EX98" s="47"/>
      <c r="EY98" s="47"/>
      <c r="EZ98" s="47"/>
      <c r="FA98" s="47"/>
      <c r="FB98" s="47"/>
      <c r="FC98" s="47"/>
      <c r="FD98" s="47"/>
      <c r="FE98" s="47"/>
      <c r="FF98" s="47"/>
      <c r="FG98" s="47"/>
      <c r="FH98" s="47"/>
      <c r="FI98" s="47"/>
      <c r="FJ98" s="47"/>
      <c r="FK98" s="47"/>
      <c r="FL98" s="47"/>
      <c r="FM98" s="47"/>
      <c r="FN98" s="47"/>
      <c r="FO98" s="47"/>
      <c r="FP98" s="47"/>
      <c r="FQ98" s="47"/>
      <c r="FR98" s="47"/>
      <c r="FS98" s="47"/>
      <c r="FT98" s="47"/>
      <c r="FU98" s="47"/>
      <c r="FV98" s="47"/>
      <c r="FW98" s="47"/>
      <c r="FX98" s="47"/>
      <c r="FY98" s="47"/>
      <c r="FZ98" s="47"/>
      <c r="GA98" s="47"/>
      <c r="GB98" s="47"/>
      <c r="GC98" s="47"/>
      <c r="GD98" s="47"/>
      <c r="GE98" s="47"/>
      <c r="GF98" s="47"/>
      <c r="GG98" s="47"/>
      <c r="GH98" s="47"/>
      <c r="GI98" s="47"/>
      <c r="GJ98" s="47"/>
      <c r="GK98" s="47"/>
      <c r="GL98" s="47"/>
      <c r="GM98" s="47"/>
      <c r="GN98" s="47"/>
      <c r="GO98" s="47"/>
      <c r="GP98" s="47"/>
      <c r="GQ98" s="47"/>
      <c r="GR98" s="47"/>
      <c r="GS98" s="47"/>
      <c r="GT98" s="47"/>
      <c r="GU98" s="47"/>
      <c r="GV98" s="47"/>
      <c r="GW98" s="47"/>
      <c r="GX98" s="47"/>
      <c r="GY98" s="47"/>
      <c r="GZ98" s="47"/>
      <c r="HA98" s="47"/>
      <c r="HB98" s="47"/>
      <c r="HC98" s="47"/>
      <c r="HD98" s="47"/>
      <c r="HE98" s="47"/>
      <c r="HF98" s="47"/>
      <c r="HG98" s="47"/>
      <c r="HH98" s="47"/>
      <c r="HI98" s="47"/>
      <c r="HJ98" s="47"/>
      <c r="HK98" s="47"/>
      <c r="HL98" s="47"/>
      <c r="HM98" s="47"/>
      <c r="HN98" s="47"/>
      <c r="HO98" s="47"/>
      <c r="HP98" s="47"/>
      <c r="HQ98" s="47"/>
      <c r="HR98" s="47"/>
      <c r="HS98" s="47"/>
      <c r="HT98" s="47"/>
      <c r="HU98" s="47"/>
      <c r="HV98" s="47"/>
      <c r="HW98" s="47"/>
      <c r="HX98" s="47"/>
      <c r="HY98" s="47"/>
      <c r="HZ98" s="47"/>
      <c r="IA98" s="47"/>
      <c r="IB98" s="47"/>
      <c r="IC98" s="47"/>
      <c r="ID98" s="47"/>
      <c r="IE98" s="47"/>
      <c r="IF98" s="47"/>
      <c r="IG98" s="47"/>
      <c r="IH98" s="47"/>
      <c r="II98" s="47"/>
      <c r="IJ98" s="47"/>
      <c r="IK98" s="47"/>
      <c r="IL98" s="47"/>
      <c r="IM98" s="47"/>
      <c r="IN98" s="47"/>
      <c r="IO98" s="47"/>
      <c r="IP98" s="47"/>
      <c r="IQ98" s="47"/>
      <c r="IR98" s="47"/>
      <c r="IS98" s="47"/>
      <c r="IT98" s="47"/>
    </row>
    <row r="99" spans="1:254" s="34" customFormat="1" ht="31.5">
      <c r="A99" s="12">
        <v>42</v>
      </c>
      <c r="B99" s="12" t="s">
        <v>1405</v>
      </c>
      <c r="C99" s="17" t="s">
        <v>1406</v>
      </c>
      <c r="D99" s="17" t="s">
        <v>64</v>
      </c>
      <c r="E99" s="93" t="str">
        <f t="shared" si="3"/>
        <v>Bùi Gia Hào</v>
      </c>
      <c r="F99" s="26">
        <v>37607</v>
      </c>
      <c r="G99" s="12" t="s">
        <v>1407</v>
      </c>
      <c r="H99" s="21" t="s">
        <v>532</v>
      </c>
      <c r="I99" s="22">
        <v>215564273</v>
      </c>
      <c r="J99" s="19" t="s">
        <v>1470</v>
      </c>
      <c r="K99" s="20">
        <v>3570000</v>
      </c>
      <c r="L99" s="12"/>
      <c r="M99" s="23"/>
      <c r="N99" s="12"/>
      <c r="O99" s="24">
        <v>1</v>
      </c>
      <c r="P99" s="16">
        <f t="shared" si="2"/>
        <v>3570000</v>
      </c>
      <c r="Q99" s="16" t="s">
        <v>1466</v>
      </c>
      <c r="R99" s="20"/>
      <c r="S99" s="47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  <c r="AS99" s="45"/>
      <c r="AT99" s="45"/>
      <c r="AU99" s="45"/>
      <c r="AV99" s="45"/>
      <c r="AW99" s="45"/>
      <c r="AX99" s="45"/>
      <c r="AY99" s="45"/>
      <c r="AZ99" s="45"/>
      <c r="BA99" s="45"/>
      <c r="BB99" s="45"/>
      <c r="BC99" s="45"/>
      <c r="BD99" s="45"/>
      <c r="BE99" s="45"/>
      <c r="BF99" s="45"/>
      <c r="BG99" s="45"/>
      <c r="BH99" s="45"/>
      <c r="BI99" s="45"/>
      <c r="BJ99" s="45"/>
      <c r="BK99" s="45"/>
      <c r="BL99" s="45"/>
      <c r="BM99" s="45"/>
      <c r="BN99" s="45"/>
      <c r="BO99" s="45"/>
      <c r="BP99" s="45"/>
      <c r="BQ99" s="45"/>
      <c r="BR99" s="45"/>
      <c r="BS99" s="45"/>
      <c r="BT99" s="45"/>
      <c r="BU99" s="45"/>
      <c r="BV99" s="45"/>
      <c r="BW99" s="45"/>
      <c r="BX99" s="45"/>
      <c r="BY99" s="45"/>
      <c r="BZ99" s="45"/>
      <c r="CA99" s="45"/>
      <c r="CB99" s="45"/>
      <c r="CC99" s="45"/>
      <c r="CD99" s="45"/>
      <c r="CE99" s="45"/>
      <c r="CF99" s="45"/>
      <c r="CG99" s="45"/>
      <c r="CH99" s="45"/>
      <c r="CI99" s="45"/>
      <c r="CJ99" s="45"/>
      <c r="CK99" s="45"/>
      <c r="CL99" s="45"/>
      <c r="CM99" s="45"/>
      <c r="CN99" s="45"/>
      <c r="CO99" s="45"/>
      <c r="CP99" s="45"/>
      <c r="CQ99" s="45"/>
      <c r="CR99" s="45"/>
      <c r="CS99" s="45"/>
      <c r="CT99" s="45"/>
      <c r="CU99" s="45"/>
      <c r="CV99" s="45"/>
      <c r="CW99" s="45"/>
      <c r="CX99" s="45"/>
      <c r="CY99" s="45"/>
      <c r="CZ99" s="45"/>
      <c r="DA99" s="45"/>
      <c r="DB99" s="45"/>
      <c r="DC99" s="45"/>
      <c r="DD99" s="45"/>
      <c r="DE99" s="45"/>
      <c r="DF99" s="45"/>
      <c r="DG99" s="45"/>
      <c r="DH99" s="45"/>
      <c r="DI99" s="45"/>
      <c r="DJ99" s="45"/>
      <c r="DK99" s="45"/>
      <c r="DL99" s="45"/>
      <c r="DM99" s="45"/>
      <c r="DN99" s="45"/>
      <c r="DO99" s="45"/>
      <c r="DP99" s="45"/>
      <c r="DQ99" s="45"/>
      <c r="DR99" s="45"/>
      <c r="DS99" s="45"/>
      <c r="DT99" s="45"/>
      <c r="DU99" s="45"/>
      <c r="DV99" s="45"/>
      <c r="DW99" s="45"/>
      <c r="DX99" s="45"/>
      <c r="DY99" s="45"/>
      <c r="DZ99" s="45"/>
      <c r="EA99" s="45"/>
      <c r="EB99" s="45"/>
      <c r="EC99" s="45"/>
      <c r="ED99" s="45"/>
      <c r="EE99" s="45"/>
      <c r="EF99" s="45"/>
      <c r="EG99" s="45"/>
      <c r="EH99" s="45"/>
      <c r="EI99" s="45"/>
      <c r="EJ99" s="45"/>
      <c r="EK99" s="45"/>
      <c r="EL99" s="45"/>
      <c r="EM99" s="45"/>
      <c r="EN99" s="45"/>
      <c r="EO99" s="45"/>
      <c r="EP99" s="45"/>
      <c r="EQ99" s="45"/>
      <c r="ER99" s="45"/>
      <c r="ES99" s="45"/>
      <c r="ET99" s="45"/>
      <c r="EU99" s="45"/>
      <c r="EV99" s="45"/>
      <c r="EW99" s="45"/>
      <c r="EX99" s="45"/>
      <c r="EY99" s="45"/>
      <c r="EZ99" s="45"/>
      <c r="FA99" s="45"/>
      <c r="FB99" s="45"/>
      <c r="FC99" s="45"/>
      <c r="FD99" s="45"/>
      <c r="FE99" s="45"/>
      <c r="FF99" s="45"/>
      <c r="FG99" s="45"/>
      <c r="FH99" s="45"/>
      <c r="FI99" s="45"/>
      <c r="FJ99" s="45"/>
      <c r="FK99" s="45"/>
      <c r="FL99" s="45"/>
      <c r="FM99" s="45"/>
      <c r="FN99" s="45"/>
      <c r="FO99" s="45"/>
      <c r="FP99" s="45"/>
      <c r="FQ99" s="45"/>
      <c r="FR99" s="45"/>
      <c r="FS99" s="45"/>
      <c r="FT99" s="45"/>
      <c r="FU99" s="45"/>
      <c r="FV99" s="45"/>
      <c r="FW99" s="45"/>
      <c r="FX99" s="45"/>
      <c r="FY99" s="45"/>
      <c r="FZ99" s="45"/>
      <c r="GA99" s="45"/>
      <c r="GB99" s="45"/>
      <c r="GC99" s="45"/>
      <c r="GD99" s="45"/>
      <c r="GE99" s="45"/>
      <c r="GF99" s="45"/>
      <c r="GG99" s="45"/>
      <c r="GH99" s="45"/>
      <c r="GI99" s="45"/>
      <c r="GJ99" s="45"/>
      <c r="GK99" s="45"/>
      <c r="GL99" s="45"/>
      <c r="GM99" s="45"/>
      <c r="GN99" s="45"/>
      <c r="GO99" s="45"/>
      <c r="GP99" s="45"/>
      <c r="GQ99" s="45"/>
      <c r="GR99" s="45"/>
      <c r="GS99" s="45"/>
      <c r="GT99" s="45"/>
      <c r="GU99" s="45"/>
      <c r="GV99" s="45"/>
      <c r="GW99" s="45"/>
      <c r="GX99" s="45"/>
      <c r="GY99" s="45"/>
      <c r="GZ99" s="45"/>
      <c r="HA99" s="45"/>
      <c r="HB99" s="45"/>
      <c r="HC99" s="45"/>
      <c r="HD99" s="45"/>
      <c r="HE99" s="45"/>
      <c r="HF99" s="45"/>
      <c r="HG99" s="45"/>
      <c r="HH99" s="45"/>
      <c r="HI99" s="45"/>
      <c r="HJ99" s="45"/>
      <c r="HK99" s="45"/>
      <c r="HL99" s="45"/>
      <c r="HM99" s="45"/>
      <c r="HN99" s="45"/>
      <c r="HO99" s="45"/>
      <c r="HP99" s="45"/>
      <c r="HQ99" s="45"/>
      <c r="HR99" s="45"/>
      <c r="HS99" s="45"/>
      <c r="HT99" s="45"/>
      <c r="HU99" s="45"/>
      <c r="HV99" s="45"/>
      <c r="HW99" s="45"/>
      <c r="HX99" s="45"/>
      <c r="HY99" s="45"/>
      <c r="HZ99" s="45"/>
      <c r="IA99" s="45"/>
      <c r="IB99" s="45"/>
      <c r="IC99" s="45"/>
      <c r="ID99" s="45"/>
      <c r="IE99" s="45"/>
      <c r="IF99" s="45"/>
      <c r="IG99" s="45"/>
      <c r="IH99" s="45"/>
      <c r="II99" s="45"/>
      <c r="IJ99" s="45"/>
      <c r="IK99" s="45"/>
      <c r="IL99" s="45"/>
      <c r="IM99" s="45"/>
      <c r="IN99" s="45"/>
      <c r="IO99" s="45"/>
      <c r="IP99" s="45"/>
      <c r="IQ99" s="45"/>
      <c r="IR99" s="45"/>
      <c r="IS99" s="45"/>
      <c r="IT99" s="45"/>
    </row>
    <row r="100" spans="1:19" s="34" customFormat="1" ht="94.5">
      <c r="A100" s="12">
        <v>43</v>
      </c>
      <c r="B100" s="12" t="s">
        <v>555</v>
      </c>
      <c r="C100" s="17" t="s">
        <v>556</v>
      </c>
      <c r="D100" s="17" t="s">
        <v>557</v>
      </c>
      <c r="E100" s="93" t="str">
        <f t="shared" si="3"/>
        <v>Ka' Hìs</v>
      </c>
      <c r="F100" s="26">
        <v>36452</v>
      </c>
      <c r="G100" s="12" t="s">
        <v>558</v>
      </c>
      <c r="H100" s="21" t="s">
        <v>154</v>
      </c>
      <c r="I100" s="22">
        <v>251198815</v>
      </c>
      <c r="J100" s="22" t="s">
        <v>873</v>
      </c>
      <c r="K100" s="16">
        <v>4450000</v>
      </c>
      <c r="L100" s="16"/>
      <c r="M100" s="23"/>
      <c r="N100" s="12"/>
      <c r="O100" s="37">
        <v>0.7</v>
      </c>
      <c r="P100" s="16">
        <f t="shared" si="2"/>
        <v>3115000</v>
      </c>
      <c r="Q100" s="16" t="s">
        <v>1466</v>
      </c>
      <c r="R100" s="20"/>
      <c r="S100" s="33" t="s">
        <v>559</v>
      </c>
    </row>
    <row r="101" spans="1:19" s="34" customFormat="1" ht="47.25">
      <c r="A101" s="12">
        <v>44</v>
      </c>
      <c r="B101" s="12" t="s">
        <v>543</v>
      </c>
      <c r="C101" s="17" t="s">
        <v>544</v>
      </c>
      <c r="D101" s="17" t="s">
        <v>545</v>
      </c>
      <c r="E101" s="93" t="str">
        <f t="shared" si="3"/>
        <v>Cứ Mí Phứ</v>
      </c>
      <c r="F101" s="26">
        <v>35887</v>
      </c>
      <c r="G101" s="12" t="s">
        <v>546</v>
      </c>
      <c r="H101" s="43" t="s">
        <v>153</v>
      </c>
      <c r="I101" s="22">
        <v>241757577</v>
      </c>
      <c r="J101" s="22" t="s">
        <v>870</v>
      </c>
      <c r="K101" s="20">
        <v>5355000</v>
      </c>
      <c r="L101" s="20"/>
      <c r="M101" s="23"/>
      <c r="N101" s="12"/>
      <c r="O101" s="37" t="s">
        <v>22</v>
      </c>
      <c r="P101" s="16">
        <f t="shared" si="2"/>
        <v>5355000</v>
      </c>
      <c r="Q101" s="16" t="s">
        <v>1466</v>
      </c>
      <c r="R101" s="20"/>
      <c r="S101" s="33"/>
    </row>
    <row r="102" spans="1:254" s="34" customFormat="1" ht="31.5">
      <c r="A102" s="12">
        <v>45</v>
      </c>
      <c r="B102" s="12" t="s">
        <v>1340</v>
      </c>
      <c r="C102" s="17" t="s">
        <v>1341</v>
      </c>
      <c r="D102" s="17" t="s">
        <v>736</v>
      </c>
      <c r="E102" s="93" t="str">
        <f t="shared" si="3"/>
        <v>Nguyễn Thị Ngọc Ánh</v>
      </c>
      <c r="F102" s="26">
        <v>37309</v>
      </c>
      <c r="G102" s="12" t="s">
        <v>1342</v>
      </c>
      <c r="H102" s="43" t="s">
        <v>150</v>
      </c>
      <c r="I102" s="22">
        <v>231436930</v>
      </c>
      <c r="J102" s="22" t="s">
        <v>1458</v>
      </c>
      <c r="K102" s="20">
        <v>6810000</v>
      </c>
      <c r="L102" s="12"/>
      <c r="M102" s="23"/>
      <c r="N102" s="12"/>
      <c r="O102" s="39" t="s">
        <v>22</v>
      </c>
      <c r="P102" s="16">
        <f t="shared" si="2"/>
        <v>6810000</v>
      </c>
      <c r="Q102" s="16" t="s">
        <v>1467</v>
      </c>
      <c r="R102" s="20"/>
      <c r="S102" s="47" t="s">
        <v>1400</v>
      </c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  <c r="AP102" s="45"/>
      <c r="AQ102" s="45"/>
      <c r="AR102" s="45"/>
      <c r="AS102" s="45"/>
      <c r="AT102" s="45"/>
      <c r="AU102" s="45"/>
      <c r="AV102" s="45"/>
      <c r="AW102" s="45"/>
      <c r="AX102" s="45"/>
      <c r="AY102" s="45"/>
      <c r="AZ102" s="45"/>
      <c r="BA102" s="45"/>
      <c r="BB102" s="45"/>
      <c r="BC102" s="45"/>
      <c r="BD102" s="45"/>
      <c r="BE102" s="45"/>
      <c r="BF102" s="45"/>
      <c r="BG102" s="45"/>
      <c r="BH102" s="45"/>
      <c r="BI102" s="45"/>
      <c r="BJ102" s="45"/>
      <c r="BK102" s="45"/>
      <c r="BL102" s="45"/>
      <c r="BM102" s="45"/>
      <c r="BN102" s="45"/>
      <c r="BO102" s="45"/>
      <c r="BP102" s="45"/>
      <c r="BQ102" s="45"/>
      <c r="BR102" s="45"/>
      <c r="BS102" s="45"/>
      <c r="BT102" s="45"/>
      <c r="BU102" s="45"/>
      <c r="BV102" s="45"/>
      <c r="BW102" s="45"/>
      <c r="BX102" s="45"/>
      <c r="BY102" s="45"/>
      <c r="BZ102" s="45"/>
      <c r="CA102" s="45"/>
      <c r="CB102" s="45"/>
      <c r="CC102" s="45"/>
      <c r="CD102" s="45"/>
      <c r="CE102" s="45"/>
      <c r="CF102" s="45"/>
      <c r="CG102" s="45"/>
      <c r="CH102" s="45"/>
      <c r="CI102" s="45"/>
      <c r="CJ102" s="45"/>
      <c r="CK102" s="45"/>
      <c r="CL102" s="45"/>
      <c r="CM102" s="45"/>
      <c r="CN102" s="45"/>
      <c r="CO102" s="45"/>
      <c r="CP102" s="45"/>
      <c r="CQ102" s="45"/>
      <c r="CR102" s="45"/>
      <c r="CS102" s="45"/>
      <c r="CT102" s="45"/>
      <c r="CU102" s="45"/>
      <c r="CV102" s="45"/>
      <c r="CW102" s="45"/>
      <c r="CX102" s="45"/>
      <c r="CY102" s="45"/>
      <c r="CZ102" s="45"/>
      <c r="DA102" s="45"/>
      <c r="DB102" s="45"/>
      <c r="DC102" s="45"/>
      <c r="DD102" s="45"/>
      <c r="DE102" s="45"/>
      <c r="DF102" s="45"/>
      <c r="DG102" s="45"/>
      <c r="DH102" s="45"/>
      <c r="DI102" s="45"/>
      <c r="DJ102" s="45"/>
      <c r="DK102" s="45"/>
      <c r="DL102" s="45"/>
      <c r="DM102" s="45"/>
      <c r="DN102" s="45"/>
      <c r="DO102" s="45"/>
      <c r="DP102" s="45"/>
      <c r="DQ102" s="45"/>
      <c r="DR102" s="45"/>
      <c r="DS102" s="45"/>
      <c r="DT102" s="45"/>
      <c r="DU102" s="45"/>
      <c r="DV102" s="45"/>
      <c r="DW102" s="45"/>
      <c r="DX102" s="45"/>
      <c r="DY102" s="45"/>
      <c r="DZ102" s="45"/>
      <c r="EA102" s="45"/>
      <c r="EB102" s="45"/>
      <c r="EC102" s="45"/>
      <c r="ED102" s="45"/>
      <c r="EE102" s="45"/>
      <c r="EF102" s="45"/>
      <c r="EG102" s="45"/>
      <c r="EH102" s="45"/>
      <c r="EI102" s="45"/>
      <c r="EJ102" s="45"/>
      <c r="EK102" s="45"/>
      <c r="EL102" s="45"/>
      <c r="EM102" s="45"/>
      <c r="EN102" s="45"/>
      <c r="EO102" s="45"/>
      <c r="EP102" s="45"/>
      <c r="EQ102" s="45"/>
      <c r="ER102" s="45"/>
      <c r="ES102" s="45"/>
      <c r="ET102" s="45"/>
      <c r="EU102" s="45"/>
      <c r="EV102" s="45"/>
      <c r="EW102" s="45"/>
      <c r="EX102" s="45"/>
      <c r="EY102" s="45"/>
      <c r="EZ102" s="45"/>
      <c r="FA102" s="45"/>
      <c r="FB102" s="45"/>
      <c r="FC102" s="45"/>
      <c r="FD102" s="45"/>
      <c r="FE102" s="45"/>
      <c r="FF102" s="45"/>
      <c r="FG102" s="45"/>
      <c r="FH102" s="45"/>
      <c r="FI102" s="45"/>
      <c r="FJ102" s="45"/>
      <c r="FK102" s="45"/>
      <c r="FL102" s="45"/>
      <c r="FM102" s="45"/>
      <c r="FN102" s="45"/>
      <c r="FO102" s="45"/>
      <c r="FP102" s="45"/>
      <c r="FQ102" s="45"/>
      <c r="FR102" s="45"/>
      <c r="FS102" s="45"/>
      <c r="FT102" s="45"/>
      <c r="FU102" s="45"/>
      <c r="FV102" s="45"/>
      <c r="FW102" s="45"/>
      <c r="FX102" s="45"/>
      <c r="FY102" s="45"/>
      <c r="FZ102" s="45"/>
      <c r="GA102" s="45"/>
      <c r="GB102" s="45"/>
      <c r="GC102" s="45"/>
      <c r="GD102" s="45"/>
      <c r="GE102" s="45"/>
      <c r="GF102" s="45"/>
      <c r="GG102" s="45"/>
      <c r="GH102" s="45"/>
      <c r="GI102" s="45"/>
      <c r="GJ102" s="45"/>
      <c r="GK102" s="45"/>
      <c r="GL102" s="45"/>
      <c r="GM102" s="45"/>
      <c r="GN102" s="45"/>
      <c r="GO102" s="45"/>
      <c r="GP102" s="45"/>
      <c r="GQ102" s="45"/>
      <c r="GR102" s="45"/>
      <c r="GS102" s="45"/>
      <c r="GT102" s="45"/>
      <c r="GU102" s="45"/>
      <c r="GV102" s="45"/>
      <c r="GW102" s="45"/>
      <c r="GX102" s="45"/>
      <c r="GY102" s="45"/>
      <c r="GZ102" s="45"/>
      <c r="HA102" s="45"/>
      <c r="HB102" s="45"/>
      <c r="HC102" s="45"/>
      <c r="HD102" s="45"/>
      <c r="HE102" s="45"/>
      <c r="HF102" s="45"/>
      <c r="HG102" s="45"/>
      <c r="HH102" s="45"/>
      <c r="HI102" s="45"/>
      <c r="HJ102" s="45"/>
      <c r="HK102" s="45"/>
      <c r="HL102" s="45"/>
      <c r="HM102" s="45"/>
      <c r="HN102" s="45"/>
      <c r="HO102" s="45"/>
      <c r="HP102" s="45"/>
      <c r="HQ102" s="45"/>
      <c r="HR102" s="45"/>
      <c r="HS102" s="45"/>
      <c r="HT102" s="45"/>
      <c r="HU102" s="45"/>
      <c r="HV102" s="45"/>
      <c r="HW102" s="45"/>
      <c r="HX102" s="45"/>
      <c r="HY102" s="45"/>
      <c r="HZ102" s="45"/>
      <c r="IA102" s="45"/>
      <c r="IB102" s="45"/>
      <c r="IC102" s="45"/>
      <c r="ID102" s="45"/>
      <c r="IE102" s="45"/>
      <c r="IF102" s="45"/>
      <c r="IG102" s="45"/>
      <c r="IH102" s="45"/>
      <c r="II102" s="45"/>
      <c r="IJ102" s="45"/>
      <c r="IK102" s="45"/>
      <c r="IL102" s="45"/>
      <c r="IM102" s="45"/>
      <c r="IN102" s="45"/>
      <c r="IO102" s="45"/>
      <c r="IP102" s="45"/>
      <c r="IQ102" s="45"/>
      <c r="IR102" s="45"/>
      <c r="IS102" s="45"/>
      <c r="IT102" s="45"/>
    </row>
    <row r="103" spans="1:254" s="34" customFormat="1" ht="15.75">
      <c r="A103" s="12">
        <v>46</v>
      </c>
      <c r="B103" s="12" t="s">
        <v>1381</v>
      </c>
      <c r="C103" s="17" t="s">
        <v>1382</v>
      </c>
      <c r="D103" s="17" t="s">
        <v>61</v>
      </c>
      <c r="E103" s="93" t="str">
        <f t="shared" si="3"/>
        <v>Nguyễn Thanh Anh Thư</v>
      </c>
      <c r="F103" s="26">
        <v>35841</v>
      </c>
      <c r="G103" s="12" t="s">
        <v>1383</v>
      </c>
      <c r="H103" s="21" t="s">
        <v>149</v>
      </c>
      <c r="I103" s="22">
        <v>215490464</v>
      </c>
      <c r="J103" s="22">
        <v>1024765413</v>
      </c>
      <c r="K103" s="16">
        <v>5480000</v>
      </c>
      <c r="L103" s="12"/>
      <c r="M103" s="23"/>
      <c r="N103" s="12"/>
      <c r="O103" s="24">
        <v>1</v>
      </c>
      <c r="P103" s="16">
        <f t="shared" si="2"/>
        <v>5480000</v>
      </c>
      <c r="Q103" s="16" t="s">
        <v>1467</v>
      </c>
      <c r="R103" s="20"/>
      <c r="S103" s="47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  <c r="AQ103" s="45"/>
      <c r="AR103" s="45"/>
      <c r="AS103" s="45"/>
      <c r="AT103" s="45"/>
      <c r="AU103" s="45"/>
      <c r="AV103" s="45"/>
      <c r="AW103" s="45"/>
      <c r="AX103" s="45"/>
      <c r="AY103" s="45"/>
      <c r="AZ103" s="45"/>
      <c r="BA103" s="45"/>
      <c r="BB103" s="45"/>
      <c r="BC103" s="45"/>
      <c r="BD103" s="45"/>
      <c r="BE103" s="45"/>
      <c r="BF103" s="45"/>
      <c r="BG103" s="45"/>
      <c r="BH103" s="45"/>
      <c r="BI103" s="45"/>
      <c r="BJ103" s="45"/>
      <c r="BK103" s="45"/>
      <c r="BL103" s="45"/>
      <c r="BM103" s="45"/>
      <c r="BN103" s="45"/>
      <c r="BO103" s="45"/>
      <c r="BP103" s="45"/>
      <c r="BQ103" s="45"/>
      <c r="BR103" s="45"/>
      <c r="BS103" s="45"/>
      <c r="BT103" s="45"/>
      <c r="BU103" s="45"/>
      <c r="BV103" s="45"/>
      <c r="BW103" s="45"/>
      <c r="BX103" s="45"/>
      <c r="BY103" s="45"/>
      <c r="BZ103" s="45"/>
      <c r="CA103" s="45"/>
      <c r="CB103" s="45"/>
      <c r="CC103" s="45"/>
      <c r="CD103" s="45"/>
      <c r="CE103" s="45"/>
      <c r="CF103" s="45"/>
      <c r="CG103" s="45"/>
      <c r="CH103" s="45"/>
      <c r="CI103" s="45"/>
      <c r="CJ103" s="45"/>
      <c r="CK103" s="45"/>
      <c r="CL103" s="45"/>
      <c r="CM103" s="45"/>
      <c r="CN103" s="45"/>
      <c r="CO103" s="45"/>
      <c r="CP103" s="45"/>
      <c r="CQ103" s="45"/>
      <c r="CR103" s="45"/>
      <c r="CS103" s="45"/>
      <c r="CT103" s="45"/>
      <c r="CU103" s="45"/>
      <c r="CV103" s="45"/>
      <c r="CW103" s="45"/>
      <c r="CX103" s="45"/>
      <c r="CY103" s="45"/>
      <c r="CZ103" s="45"/>
      <c r="DA103" s="45"/>
      <c r="DB103" s="45"/>
      <c r="DC103" s="45"/>
      <c r="DD103" s="45"/>
      <c r="DE103" s="45"/>
      <c r="DF103" s="45"/>
      <c r="DG103" s="45"/>
      <c r="DH103" s="45"/>
      <c r="DI103" s="45"/>
      <c r="DJ103" s="45"/>
      <c r="DK103" s="45"/>
      <c r="DL103" s="45"/>
      <c r="DM103" s="45"/>
      <c r="DN103" s="45"/>
      <c r="DO103" s="45"/>
      <c r="DP103" s="45"/>
      <c r="DQ103" s="45"/>
      <c r="DR103" s="45"/>
      <c r="DS103" s="45"/>
      <c r="DT103" s="45"/>
      <c r="DU103" s="45"/>
      <c r="DV103" s="45"/>
      <c r="DW103" s="45"/>
      <c r="DX103" s="45"/>
      <c r="DY103" s="45"/>
      <c r="DZ103" s="45"/>
      <c r="EA103" s="45"/>
      <c r="EB103" s="45"/>
      <c r="EC103" s="45"/>
      <c r="ED103" s="45"/>
      <c r="EE103" s="45"/>
      <c r="EF103" s="45"/>
      <c r="EG103" s="45"/>
      <c r="EH103" s="45"/>
      <c r="EI103" s="45"/>
      <c r="EJ103" s="45"/>
      <c r="EK103" s="45"/>
      <c r="EL103" s="45"/>
      <c r="EM103" s="45"/>
      <c r="EN103" s="45"/>
      <c r="EO103" s="45"/>
      <c r="EP103" s="45"/>
      <c r="EQ103" s="45"/>
      <c r="ER103" s="45"/>
      <c r="ES103" s="45"/>
      <c r="ET103" s="45"/>
      <c r="EU103" s="45"/>
      <c r="EV103" s="45"/>
      <c r="EW103" s="45"/>
      <c r="EX103" s="45"/>
      <c r="EY103" s="45"/>
      <c r="EZ103" s="45"/>
      <c r="FA103" s="45"/>
      <c r="FB103" s="45"/>
      <c r="FC103" s="45"/>
      <c r="FD103" s="45"/>
      <c r="FE103" s="45"/>
      <c r="FF103" s="45"/>
      <c r="FG103" s="45"/>
      <c r="FH103" s="45"/>
      <c r="FI103" s="45"/>
      <c r="FJ103" s="45"/>
      <c r="FK103" s="45"/>
      <c r="FL103" s="45"/>
      <c r="FM103" s="45"/>
      <c r="FN103" s="45"/>
      <c r="FO103" s="45"/>
      <c r="FP103" s="45"/>
      <c r="FQ103" s="45"/>
      <c r="FR103" s="45"/>
      <c r="FS103" s="45"/>
      <c r="FT103" s="45"/>
      <c r="FU103" s="45"/>
      <c r="FV103" s="45"/>
      <c r="FW103" s="45"/>
      <c r="FX103" s="45"/>
      <c r="FY103" s="45"/>
      <c r="FZ103" s="45"/>
      <c r="GA103" s="45"/>
      <c r="GB103" s="45"/>
      <c r="GC103" s="45"/>
      <c r="GD103" s="45"/>
      <c r="GE103" s="45"/>
      <c r="GF103" s="45"/>
      <c r="GG103" s="45"/>
      <c r="GH103" s="45"/>
      <c r="GI103" s="45"/>
      <c r="GJ103" s="45"/>
      <c r="GK103" s="45"/>
      <c r="GL103" s="45"/>
      <c r="GM103" s="45"/>
      <c r="GN103" s="45"/>
      <c r="GO103" s="45"/>
      <c r="GP103" s="45"/>
      <c r="GQ103" s="45"/>
      <c r="GR103" s="45"/>
      <c r="GS103" s="45"/>
      <c r="GT103" s="45"/>
      <c r="GU103" s="45"/>
      <c r="GV103" s="45"/>
      <c r="GW103" s="45"/>
      <c r="GX103" s="45"/>
      <c r="GY103" s="45"/>
      <c r="GZ103" s="45"/>
      <c r="HA103" s="45"/>
      <c r="HB103" s="45"/>
      <c r="HC103" s="45"/>
      <c r="HD103" s="45"/>
      <c r="HE103" s="45"/>
      <c r="HF103" s="45"/>
      <c r="HG103" s="45"/>
      <c r="HH103" s="45"/>
      <c r="HI103" s="45"/>
      <c r="HJ103" s="45"/>
      <c r="HK103" s="45"/>
      <c r="HL103" s="45"/>
      <c r="HM103" s="45"/>
      <c r="HN103" s="45"/>
      <c r="HO103" s="45"/>
      <c r="HP103" s="45"/>
      <c r="HQ103" s="45"/>
      <c r="HR103" s="45"/>
      <c r="HS103" s="45"/>
      <c r="HT103" s="45"/>
      <c r="HU103" s="45"/>
      <c r="HV103" s="45"/>
      <c r="HW103" s="45"/>
      <c r="HX103" s="45"/>
      <c r="HY103" s="45"/>
      <c r="HZ103" s="45"/>
      <c r="IA103" s="45"/>
      <c r="IB103" s="45"/>
      <c r="IC103" s="45"/>
      <c r="ID103" s="45"/>
      <c r="IE103" s="45"/>
      <c r="IF103" s="45"/>
      <c r="IG103" s="45"/>
      <c r="IH103" s="45"/>
      <c r="II103" s="45"/>
      <c r="IJ103" s="45"/>
      <c r="IK103" s="45"/>
      <c r="IL103" s="45"/>
      <c r="IM103" s="45"/>
      <c r="IN103" s="45"/>
      <c r="IO103" s="45"/>
      <c r="IP103" s="45"/>
      <c r="IQ103" s="45"/>
      <c r="IR103" s="45"/>
      <c r="IS103" s="45"/>
      <c r="IT103" s="45"/>
    </row>
    <row r="104" spans="1:254" s="34" customFormat="1" ht="15.75">
      <c r="A104" s="12">
        <v>47</v>
      </c>
      <c r="B104" s="12" t="s">
        <v>1197</v>
      </c>
      <c r="C104" s="17" t="s">
        <v>1198</v>
      </c>
      <c r="D104" s="17" t="s">
        <v>40</v>
      </c>
      <c r="E104" s="93" t="str">
        <f t="shared" si="3"/>
        <v>Nguyễn Hoài Nam</v>
      </c>
      <c r="F104" s="26">
        <v>36928</v>
      </c>
      <c r="G104" s="12" t="s">
        <v>1199</v>
      </c>
      <c r="H104" s="21" t="s">
        <v>1200</v>
      </c>
      <c r="I104" s="22">
        <v>215596323</v>
      </c>
      <c r="J104" s="22">
        <v>1020173468</v>
      </c>
      <c r="K104" s="20">
        <f>596000+4235975</f>
        <v>4831975</v>
      </c>
      <c r="L104" s="20"/>
      <c r="M104" s="23"/>
      <c r="N104" s="12"/>
      <c r="O104" s="37">
        <v>1</v>
      </c>
      <c r="P104" s="16">
        <f t="shared" si="2"/>
        <v>4831975</v>
      </c>
      <c r="Q104" s="16" t="s">
        <v>1467</v>
      </c>
      <c r="R104" s="20"/>
      <c r="S104" s="47" t="s">
        <v>1201</v>
      </c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  <c r="AP104" s="45"/>
      <c r="AQ104" s="45"/>
      <c r="AR104" s="45"/>
      <c r="AS104" s="45"/>
      <c r="AT104" s="45"/>
      <c r="AU104" s="45"/>
      <c r="AV104" s="45"/>
      <c r="AW104" s="45"/>
      <c r="AX104" s="45"/>
      <c r="AY104" s="45"/>
      <c r="AZ104" s="45"/>
      <c r="BA104" s="45"/>
      <c r="BB104" s="45"/>
      <c r="BC104" s="45"/>
      <c r="BD104" s="45"/>
      <c r="BE104" s="45"/>
      <c r="BF104" s="45"/>
      <c r="BG104" s="45"/>
      <c r="BH104" s="45"/>
      <c r="BI104" s="45"/>
      <c r="BJ104" s="45"/>
      <c r="BK104" s="45"/>
      <c r="BL104" s="45"/>
      <c r="BM104" s="45"/>
      <c r="BN104" s="45"/>
      <c r="BO104" s="45"/>
      <c r="BP104" s="45"/>
      <c r="BQ104" s="45"/>
      <c r="BR104" s="45"/>
      <c r="BS104" s="45"/>
      <c r="BT104" s="45"/>
      <c r="BU104" s="45"/>
      <c r="BV104" s="45"/>
      <c r="BW104" s="45"/>
      <c r="BX104" s="45"/>
      <c r="BY104" s="45"/>
      <c r="BZ104" s="45"/>
      <c r="CA104" s="45"/>
      <c r="CB104" s="45"/>
      <c r="CC104" s="45"/>
      <c r="CD104" s="45"/>
      <c r="CE104" s="45"/>
      <c r="CF104" s="45"/>
      <c r="CG104" s="45"/>
      <c r="CH104" s="45"/>
      <c r="CI104" s="45"/>
      <c r="CJ104" s="45"/>
      <c r="CK104" s="45"/>
      <c r="CL104" s="45"/>
      <c r="CM104" s="45"/>
      <c r="CN104" s="45"/>
      <c r="CO104" s="45"/>
      <c r="CP104" s="45"/>
      <c r="CQ104" s="45"/>
      <c r="CR104" s="45"/>
      <c r="CS104" s="45"/>
      <c r="CT104" s="45"/>
      <c r="CU104" s="45"/>
      <c r="CV104" s="45"/>
      <c r="CW104" s="45"/>
      <c r="CX104" s="45"/>
      <c r="CY104" s="45"/>
      <c r="CZ104" s="45"/>
      <c r="DA104" s="45"/>
      <c r="DB104" s="45"/>
      <c r="DC104" s="45"/>
      <c r="DD104" s="45"/>
      <c r="DE104" s="45"/>
      <c r="DF104" s="45"/>
      <c r="DG104" s="45"/>
      <c r="DH104" s="45"/>
      <c r="DI104" s="45"/>
      <c r="DJ104" s="45"/>
      <c r="DK104" s="45"/>
      <c r="DL104" s="45"/>
      <c r="DM104" s="45"/>
      <c r="DN104" s="45"/>
      <c r="DO104" s="45"/>
      <c r="DP104" s="45"/>
      <c r="DQ104" s="45"/>
      <c r="DR104" s="45"/>
      <c r="DS104" s="45"/>
      <c r="DT104" s="45"/>
      <c r="DU104" s="45"/>
      <c r="DV104" s="45"/>
      <c r="DW104" s="45"/>
      <c r="DX104" s="45"/>
      <c r="DY104" s="45"/>
      <c r="DZ104" s="45"/>
      <c r="EA104" s="45"/>
      <c r="EB104" s="45"/>
      <c r="EC104" s="45"/>
      <c r="ED104" s="45"/>
      <c r="EE104" s="45"/>
      <c r="EF104" s="45"/>
      <c r="EG104" s="45"/>
      <c r="EH104" s="45"/>
      <c r="EI104" s="45"/>
      <c r="EJ104" s="45"/>
      <c r="EK104" s="45"/>
      <c r="EL104" s="45"/>
      <c r="EM104" s="45"/>
      <c r="EN104" s="45"/>
      <c r="EO104" s="45"/>
      <c r="EP104" s="45"/>
      <c r="EQ104" s="45"/>
      <c r="ER104" s="45"/>
      <c r="ES104" s="45"/>
      <c r="ET104" s="45"/>
      <c r="EU104" s="45"/>
      <c r="EV104" s="45"/>
      <c r="EW104" s="45"/>
      <c r="EX104" s="45"/>
      <c r="EY104" s="45"/>
      <c r="EZ104" s="45"/>
      <c r="FA104" s="45"/>
      <c r="FB104" s="45"/>
      <c r="FC104" s="45"/>
      <c r="FD104" s="45"/>
      <c r="FE104" s="45"/>
      <c r="FF104" s="45"/>
      <c r="FG104" s="45"/>
      <c r="FH104" s="45"/>
      <c r="FI104" s="45"/>
      <c r="FJ104" s="45"/>
      <c r="FK104" s="45"/>
      <c r="FL104" s="45"/>
      <c r="FM104" s="45"/>
      <c r="FN104" s="45"/>
      <c r="FO104" s="45"/>
      <c r="FP104" s="45"/>
      <c r="FQ104" s="45"/>
      <c r="FR104" s="45"/>
      <c r="FS104" s="45"/>
      <c r="FT104" s="45"/>
      <c r="FU104" s="45"/>
      <c r="FV104" s="45"/>
      <c r="FW104" s="45"/>
      <c r="FX104" s="45"/>
      <c r="FY104" s="45"/>
      <c r="FZ104" s="45"/>
      <c r="GA104" s="45"/>
      <c r="GB104" s="45"/>
      <c r="GC104" s="45"/>
      <c r="GD104" s="45"/>
      <c r="GE104" s="45"/>
      <c r="GF104" s="45"/>
      <c r="GG104" s="45"/>
      <c r="GH104" s="45"/>
      <c r="GI104" s="45"/>
      <c r="GJ104" s="45"/>
      <c r="GK104" s="45"/>
      <c r="GL104" s="45"/>
      <c r="GM104" s="45"/>
      <c r="GN104" s="45"/>
      <c r="GO104" s="45"/>
      <c r="GP104" s="45"/>
      <c r="GQ104" s="45"/>
      <c r="GR104" s="45"/>
      <c r="GS104" s="45"/>
      <c r="GT104" s="45"/>
      <c r="GU104" s="45"/>
      <c r="GV104" s="45"/>
      <c r="GW104" s="45"/>
      <c r="GX104" s="45"/>
      <c r="GY104" s="45"/>
      <c r="GZ104" s="45"/>
      <c r="HA104" s="45"/>
      <c r="HB104" s="45"/>
      <c r="HC104" s="45"/>
      <c r="HD104" s="45"/>
      <c r="HE104" s="45"/>
      <c r="HF104" s="45"/>
      <c r="HG104" s="45"/>
      <c r="HH104" s="45"/>
      <c r="HI104" s="45"/>
      <c r="HJ104" s="45"/>
      <c r="HK104" s="45"/>
      <c r="HL104" s="45"/>
      <c r="HM104" s="45"/>
      <c r="HN104" s="45"/>
      <c r="HO104" s="45"/>
      <c r="HP104" s="45"/>
      <c r="HQ104" s="45"/>
      <c r="HR104" s="45"/>
      <c r="HS104" s="45"/>
      <c r="HT104" s="45"/>
      <c r="HU104" s="45"/>
      <c r="HV104" s="45"/>
      <c r="HW104" s="45"/>
      <c r="HX104" s="45"/>
      <c r="HY104" s="45"/>
      <c r="HZ104" s="45"/>
      <c r="IA104" s="45"/>
      <c r="IB104" s="45"/>
      <c r="IC104" s="45"/>
      <c r="ID104" s="45"/>
      <c r="IE104" s="45"/>
      <c r="IF104" s="45"/>
      <c r="IG104" s="45"/>
      <c r="IH104" s="45"/>
      <c r="II104" s="45"/>
      <c r="IJ104" s="45"/>
      <c r="IK104" s="45"/>
      <c r="IL104" s="45"/>
      <c r="IM104" s="45"/>
      <c r="IN104" s="45"/>
      <c r="IO104" s="45"/>
      <c r="IP104" s="45"/>
      <c r="IQ104" s="45"/>
      <c r="IR104" s="45"/>
      <c r="IS104" s="45"/>
      <c r="IT104" s="45"/>
    </row>
    <row r="105" spans="1:254" s="34" customFormat="1" ht="15.75">
      <c r="A105" s="12">
        <v>48</v>
      </c>
      <c r="B105" s="12" t="s">
        <v>1384</v>
      </c>
      <c r="C105" s="17" t="s">
        <v>1390</v>
      </c>
      <c r="D105" s="17" t="s">
        <v>1169</v>
      </c>
      <c r="E105" s="93" t="str">
        <f t="shared" si="3"/>
        <v>Thái Bình Thiên</v>
      </c>
      <c r="F105" s="26">
        <v>37622</v>
      </c>
      <c r="G105" s="12" t="s">
        <v>1386</v>
      </c>
      <c r="H105" s="21" t="s">
        <v>149</v>
      </c>
      <c r="I105" s="22" t="s">
        <v>1385</v>
      </c>
      <c r="J105" s="22" t="s">
        <v>1459</v>
      </c>
      <c r="K105" s="16">
        <v>4830000</v>
      </c>
      <c r="L105" s="12"/>
      <c r="M105" s="23"/>
      <c r="N105" s="12"/>
      <c r="O105" s="24">
        <v>1</v>
      </c>
      <c r="P105" s="16">
        <f t="shared" si="2"/>
        <v>4830000</v>
      </c>
      <c r="Q105" s="16" t="s">
        <v>1467</v>
      </c>
      <c r="R105" s="20"/>
      <c r="S105" s="47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  <c r="AQ105" s="45"/>
      <c r="AR105" s="45"/>
      <c r="AS105" s="45"/>
      <c r="AT105" s="45"/>
      <c r="AU105" s="45"/>
      <c r="AV105" s="45"/>
      <c r="AW105" s="45"/>
      <c r="AX105" s="45"/>
      <c r="AY105" s="45"/>
      <c r="AZ105" s="45"/>
      <c r="BA105" s="45"/>
      <c r="BB105" s="45"/>
      <c r="BC105" s="45"/>
      <c r="BD105" s="45"/>
      <c r="BE105" s="45"/>
      <c r="BF105" s="45"/>
      <c r="BG105" s="45"/>
      <c r="BH105" s="45"/>
      <c r="BI105" s="45"/>
      <c r="BJ105" s="45"/>
      <c r="BK105" s="45"/>
      <c r="BL105" s="45"/>
      <c r="BM105" s="45"/>
      <c r="BN105" s="45"/>
      <c r="BO105" s="45"/>
      <c r="BP105" s="45"/>
      <c r="BQ105" s="45"/>
      <c r="BR105" s="45"/>
      <c r="BS105" s="45"/>
      <c r="BT105" s="45"/>
      <c r="BU105" s="45"/>
      <c r="BV105" s="45"/>
      <c r="BW105" s="45"/>
      <c r="BX105" s="45"/>
      <c r="BY105" s="45"/>
      <c r="BZ105" s="45"/>
      <c r="CA105" s="45"/>
      <c r="CB105" s="45"/>
      <c r="CC105" s="45"/>
      <c r="CD105" s="45"/>
      <c r="CE105" s="45"/>
      <c r="CF105" s="45"/>
      <c r="CG105" s="45"/>
      <c r="CH105" s="45"/>
      <c r="CI105" s="45"/>
      <c r="CJ105" s="45"/>
      <c r="CK105" s="45"/>
      <c r="CL105" s="45"/>
      <c r="CM105" s="45"/>
      <c r="CN105" s="45"/>
      <c r="CO105" s="45"/>
      <c r="CP105" s="45"/>
      <c r="CQ105" s="45"/>
      <c r="CR105" s="45"/>
      <c r="CS105" s="45"/>
      <c r="CT105" s="45"/>
      <c r="CU105" s="45"/>
      <c r="CV105" s="45"/>
      <c r="CW105" s="45"/>
      <c r="CX105" s="45"/>
      <c r="CY105" s="45"/>
      <c r="CZ105" s="45"/>
      <c r="DA105" s="45"/>
      <c r="DB105" s="45"/>
      <c r="DC105" s="45"/>
      <c r="DD105" s="45"/>
      <c r="DE105" s="45"/>
      <c r="DF105" s="45"/>
      <c r="DG105" s="45"/>
      <c r="DH105" s="45"/>
      <c r="DI105" s="45"/>
      <c r="DJ105" s="45"/>
      <c r="DK105" s="45"/>
      <c r="DL105" s="45"/>
      <c r="DM105" s="45"/>
      <c r="DN105" s="45"/>
      <c r="DO105" s="45"/>
      <c r="DP105" s="45"/>
      <c r="DQ105" s="45"/>
      <c r="DR105" s="45"/>
      <c r="DS105" s="45"/>
      <c r="DT105" s="45"/>
      <c r="DU105" s="45"/>
      <c r="DV105" s="45"/>
      <c r="DW105" s="45"/>
      <c r="DX105" s="45"/>
      <c r="DY105" s="45"/>
      <c r="DZ105" s="45"/>
      <c r="EA105" s="45"/>
      <c r="EB105" s="45"/>
      <c r="EC105" s="45"/>
      <c r="ED105" s="45"/>
      <c r="EE105" s="45"/>
      <c r="EF105" s="45"/>
      <c r="EG105" s="45"/>
      <c r="EH105" s="45"/>
      <c r="EI105" s="45"/>
      <c r="EJ105" s="45"/>
      <c r="EK105" s="45"/>
      <c r="EL105" s="45"/>
      <c r="EM105" s="45"/>
      <c r="EN105" s="45"/>
      <c r="EO105" s="45"/>
      <c r="EP105" s="45"/>
      <c r="EQ105" s="45"/>
      <c r="ER105" s="45"/>
      <c r="ES105" s="45"/>
      <c r="ET105" s="45"/>
      <c r="EU105" s="45"/>
      <c r="EV105" s="45"/>
      <c r="EW105" s="45"/>
      <c r="EX105" s="45"/>
      <c r="EY105" s="45"/>
      <c r="EZ105" s="45"/>
      <c r="FA105" s="45"/>
      <c r="FB105" s="45"/>
      <c r="FC105" s="45"/>
      <c r="FD105" s="45"/>
      <c r="FE105" s="45"/>
      <c r="FF105" s="45"/>
      <c r="FG105" s="45"/>
      <c r="FH105" s="45"/>
      <c r="FI105" s="45"/>
      <c r="FJ105" s="45"/>
      <c r="FK105" s="45"/>
      <c r="FL105" s="45"/>
      <c r="FM105" s="45"/>
      <c r="FN105" s="45"/>
      <c r="FO105" s="45"/>
      <c r="FP105" s="45"/>
      <c r="FQ105" s="45"/>
      <c r="FR105" s="45"/>
      <c r="FS105" s="45"/>
      <c r="FT105" s="45"/>
      <c r="FU105" s="45"/>
      <c r="FV105" s="45"/>
      <c r="FW105" s="45"/>
      <c r="FX105" s="45"/>
      <c r="FY105" s="45"/>
      <c r="FZ105" s="45"/>
      <c r="GA105" s="45"/>
      <c r="GB105" s="45"/>
      <c r="GC105" s="45"/>
      <c r="GD105" s="45"/>
      <c r="GE105" s="45"/>
      <c r="GF105" s="45"/>
      <c r="GG105" s="45"/>
      <c r="GH105" s="45"/>
      <c r="GI105" s="45"/>
      <c r="GJ105" s="45"/>
      <c r="GK105" s="45"/>
      <c r="GL105" s="45"/>
      <c r="GM105" s="45"/>
      <c r="GN105" s="45"/>
      <c r="GO105" s="45"/>
      <c r="GP105" s="45"/>
      <c r="GQ105" s="45"/>
      <c r="GR105" s="45"/>
      <c r="GS105" s="45"/>
      <c r="GT105" s="45"/>
      <c r="GU105" s="45"/>
      <c r="GV105" s="45"/>
      <c r="GW105" s="45"/>
      <c r="GX105" s="45"/>
      <c r="GY105" s="45"/>
      <c r="GZ105" s="45"/>
      <c r="HA105" s="45"/>
      <c r="HB105" s="45"/>
      <c r="HC105" s="45"/>
      <c r="HD105" s="45"/>
      <c r="HE105" s="45"/>
      <c r="HF105" s="45"/>
      <c r="HG105" s="45"/>
      <c r="HH105" s="45"/>
      <c r="HI105" s="45"/>
      <c r="HJ105" s="45"/>
      <c r="HK105" s="45"/>
      <c r="HL105" s="45"/>
      <c r="HM105" s="45"/>
      <c r="HN105" s="45"/>
      <c r="HO105" s="45"/>
      <c r="HP105" s="45"/>
      <c r="HQ105" s="45"/>
      <c r="HR105" s="45"/>
      <c r="HS105" s="45"/>
      <c r="HT105" s="45"/>
      <c r="HU105" s="45"/>
      <c r="HV105" s="45"/>
      <c r="HW105" s="45"/>
      <c r="HX105" s="45"/>
      <c r="HY105" s="45"/>
      <c r="HZ105" s="45"/>
      <c r="IA105" s="45"/>
      <c r="IB105" s="45"/>
      <c r="IC105" s="45"/>
      <c r="ID105" s="45"/>
      <c r="IE105" s="45"/>
      <c r="IF105" s="45"/>
      <c r="IG105" s="45"/>
      <c r="IH105" s="45"/>
      <c r="II105" s="45"/>
      <c r="IJ105" s="45"/>
      <c r="IK105" s="45"/>
      <c r="IL105" s="45"/>
      <c r="IM105" s="45"/>
      <c r="IN105" s="45"/>
      <c r="IO105" s="45"/>
      <c r="IP105" s="45"/>
      <c r="IQ105" s="45"/>
      <c r="IR105" s="45"/>
      <c r="IS105" s="45"/>
      <c r="IT105" s="45"/>
    </row>
    <row r="106" spans="1:254" s="34" customFormat="1" ht="15.75">
      <c r="A106" s="12">
        <v>49</v>
      </c>
      <c r="B106" s="12" t="s">
        <v>1366</v>
      </c>
      <c r="C106" s="17" t="s">
        <v>1373</v>
      </c>
      <c r="D106" s="17" t="s">
        <v>53</v>
      </c>
      <c r="E106" s="93" t="str">
        <f t="shared" si="3"/>
        <v>Đàm Minh Sang</v>
      </c>
      <c r="F106" s="26">
        <v>37926</v>
      </c>
      <c r="G106" s="20" t="s">
        <v>1368</v>
      </c>
      <c r="H106" s="21" t="s">
        <v>364</v>
      </c>
      <c r="I106" s="19" t="s">
        <v>1367</v>
      </c>
      <c r="J106" s="22">
        <v>1019920396</v>
      </c>
      <c r="K106" s="16">
        <v>4830000</v>
      </c>
      <c r="L106" s="12"/>
      <c r="M106" s="23"/>
      <c r="N106" s="12"/>
      <c r="O106" s="24">
        <v>1</v>
      </c>
      <c r="P106" s="16">
        <f t="shared" si="2"/>
        <v>4830000</v>
      </c>
      <c r="Q106" s="16" t="s">
        <v>1467</v>
      </c>
      <c r="R106" s="20"/>
      <c r="S106" s="47"/>
      <c r="T106" s="47"/>
      <c r="U106" s="47"/>
      <c r="V106" s="47"/>
      <c r="W106" s="47"/>
      <c r="X106" s="47"/>
      <c r="Y106" s="47"/>
      <c r="Z106" s="47"/>
      <c r="AA106" s="47"/>
      <c r="AB106" s="47"/>
      <c r="AC106" s="47"/>
      <c r="AD106" s="47"/>
      <c r="AE106" s="47"/>
      <c r="AF106" s="47"/>
      <c r="AG106" s="47"/>
      <c r="AH106" s="47"/>
      <c r="AI106" s="47"/>
      <c r="AJ106" s="47"/>
      <c r="AK106" s="47"/>
      <c r="AL106" s="47"/>
      <c r="AM106" s="47"/>
      <c r="AN106" s="47"/>
      <c r="AO106" s="47"/>
      <c r="AP106" s="47"/>
      <c r="AQ106" s="47"/>
      <c r="AR106" s="47"/>
      <c r="AS106" s="47"/>
      <c r="AT106" s="47"/>
      <c r="AU106" s="47"/>
      <c r="AV106" s="47"/>
      <c r="AW106" s="47"/>
      <c r="AX106" s="47"/>
      <c r="AY106" s="47"/>
      <c r="AZ106" s="47"/>
      <c r="BA106" s="47"/>
      <c r="BB106" s="47"/>
      <c r="BC106" s="47"/>
      <c r="BD106" s="47"/>
      <c r="BE106" s="47"/>
      <c r="BF106" s="47"/>
      <c r="BG106" s="47"/>
      <c r="BH106" s="47"/>
      <c r="BI106" s="47"/>
      <c r="BJ106" s="47"/>
      <c r="BK106" s="47"/>
      <c r="BL106" s="47"/>
      <c r="BM106" s="47"/>
      <c r="BN106" s="47"/>
      <c r="BO106" s="47"/>
      <c r="BP106" s="47"/>
      <c r="BQ106" s="47"/>
      <c r="BR106" s="47"/>
      <c r="BS106" s="47"/>
      <c r="BT106" s="47"/>
      <c r="BU106" s="47"/>
      <c r="BV106" s="47"/>
      <c r="BW106" s="47"/>
      <c r="BX106" s="47"/>
      <c r="BY106" s="47"/>
      <c r="BZ106" s="47"/>
      <c r="CA106" s="47"/>
      <c r="CB106" s="47"/>
      <c r="CC106" s="47"/>
      <c r="CD106" s="47"/>
      <c r="CE106" s="47"/>
      <c r="CF106" s="47"/>
      <c r="CG106" s="47"/>
      <c r="CH106" s="47"/>
      <c r="CI106" s="47"/>
      <c r="CJ106" s="47"/>
      <c r="CK106" s="47"/>
      <c r="CL106" s="47"/>
      <c r="CM106" s="47"/>
      <c r="CN106" s="47"/>
      <c r="CO106" s="47"/>
      <c r="CP106" s="47"/>
      <c r="CQ106" s="47"/>
      <c r="CR106" s="47"/>
      <c r="CS106" s="47"/>
      <c r="CT106" s="47"/>
      <c r="CU106" s="47"/>
      <c r="CV106" s="47"/>
      <c r="CW106" s="47"/>
      <c r="CX106" s="47"/>
      <c r="CY106" s="47"/>
      <c r="CZ106" s="47"/>
      <c r="DA106" s="47"/>
      <c r="DB106" s="47"/>
      <c r="DC106" s="47"/>
      <c r="DD106" s="47"/>
      <c r="DE106" s="47"/>
      <c r="DF106" s="47"/>
      <c r="DG106" s="47"/>
      <c r="DH106" s="47"/>
      <c r="DI106" s="47"/>
      <c r="DJ106" s="47"/>
      <c r="DK106" s="47"/>
      <c r="DL106" s="47"/>
      <c r="DM106" s="47"/>
      <c r="DN106" s="47"/>
      <c r="DO106" s="47"/>
      <c r="DP106" s="47"/>
      <c r="DQ106" s="47"/>
      <c r="DR106" s="47"/>
      <c r="DS106" s="47"/>
      <c r="DT106" s="47"/>
      <c r="DU106" s="47"/>
      <c r="DV106" s="47"/>
      <c r="DW106" s="47"/>
      <c r="DX106" s="47"/>
      <c r="DY106" s="47"/>
      <c r="DZ106" s="47"/>
      <c r="EA106" s="47"/>
      <c r="EB106" s="47"/>
      <c r="EC106" s="47"/>
      <c r="ED106" s="47"/>
      <c r="EE106" s="47"/>
      <c r="EF106" s="47"/>
      <c r="EG106" s="47"/>
      <c r="EH106" s="47"/>
      <c r="EI106" s="47"/>
      <c r="EJ106" s="47"/>
      <c r="EK106" s="47"/>
      <c r="EL106" s="47"/>
      <c r="EM106" s="47"/>
      <c r="EN106" s="47"/>
      <c r="EO106" s="47"/>
      <c r="EP106" s="47"/>
      <c r="EQ106" s="47"/>
      <c r="ER106" s="47"/>
      <c r="ES106" s="47"/>
      <c r="ET106" s="47"/>
      <c r="EU106" s="47"/>
      <c r="EV106" s="47"/>
      <c r="EW106" s="47"/>
      <c r="EX106" s="47"/>
      <c r="EY106" s="47"/>
      <c r="EZ106" s="47"/>
      <c r="FA106" s="47"/>
      <c r="FB106" s="47"/>
      <c r="FC106" s="47"/>
      <c r="FD106" s="47"/>
      <c r="FE106" s="47"/>
      <c r="FF106" s="47"/>
      <c r="FG106" s="47"/>
      <c r="FH106" s="47"/>
      <c r="FI106" s="47"/>
      <c r="FJ106" s="47"/>
      <c r="FK106" s="47"/>
      <c r="FL106" s="47"/>
      <c r="FM106" s="47"/>
      <c r="FN106" s="47"/>
      <c r="FO106" s="47"/>
      <c r="FP106" s="47"/>
      <c r="FQ106" s="47"/>
      <c r="FR106" s="47"/>
      <c r="FS106" s="47"/>
      <c r="FT106" s="47"/>
      <c r="FU106" s="47"/>
      <c r="FV106" s="47"/>
      <c r="FW106" s="47"/>
      <c r="FX106" s="47"/>
      <c r="FY106" s="47"/>
      <c r="FZ106" s="47"/>
      <c r="GA106" s="47"/>
      <c r="GB106" s="47"/>
      <c r="GC106" s="47"/>
      <c r="GD106" s="47"/>
      <c r="GE106" s="47"/>
      <c r="GF106" s="47"/>
      <c r="GG106" s="47"/>
      <c r="GH106" s="47"/>
      <c r="GI106" s="47"/>
      <c r="GJ106" s="47"/>
      <c r="GK106" s="47"/>
      <c r="GL106" s="47"/>
      <c r="GM106" s="47"/>
      <c r="GN106" s="47"/>
      <c r="GO106" s="47"/>
      <c r="GP106" s="47"/>
      <c r="GQ106" s="47"/>
      <c r="GR106" s="47"/>
      <c r="GS106" s="47"/>
      <c r="GT106" s="47"/>
      <c r="GU106" s="47"/>
      <c r="GV106" s="47"/>
      <c r="GW106" s="47"/>
      <c r="GX106" s="47"/>
      <c r="GY106" s="47"/>
      <c r="GZ106" s="47"/>
      <c r="HA106" s="47"/>
      <c r="HB106" s="47"/>
      <c r="HC106" s="47"/>
      <c r="HD106" s="47"/>
      <c r="HE106" s="47"/>
      <c r="HF106" s="47"/>
      <c r="HG106" s="47"/>
      <c r="HH106" s="47"/>
      <c r="HI106" s="47"/>
      <c r="HJ106" s="47"/>
      <c r="HK106" s="47"/>
      <c r="HL106" s="47"/>
      <c r="HM106" s="47"/>
      <c r="HN106" s="47"/>
      <c r="HO106" s="47"/>
      <c r="HP106" s="47"/>
      <c r="HQ106" s="47"/>
      <c r="HR106" s="47"/>
      <c r="HS106" s="47"/>
      <c r="HT106" s="47"/>
      <c r="HU106" s="47"/>
      <c r="HV106" s="47"/>
      <c r="HW106" s="47"/>
      <c r="HX106" s="47"/>
      <c r="HY106" s="47"/>
      <c r="HZ106" s="47"/>
      <c r="IA106" s="47"/>
      <c r="IB106" s="47"/>
      <c r="IC106" s="47"/>
      <c r="ID106" s="47"/>
      <c r="IE106" s="47"/>
      <c r="IF106" s="47"/>
      <c r="IG106" s="47"/>
      <c r="IH106" s="47"/>
      <c r="II106" s="47"/>
      <c r="IJ106" s="47"/>
      <c r="IK106" s="47"/>
      <c r="IL106" s="47"/>
      <c r="IM106" s="47"/>
      <c r="IN106" s="47"/>
      <c r="IO106" s="47"/>
      <c r="IP106" s="47"/>
      <c r="IQ106" s="47"/>
      <c r="IR106" s="47"/>
      <c r="IS106" s="47"/>
      <c r="IT106" s="47"/>
    </row>
    <row r="107" spans="1:254" s="34" customFormat="1" ht="31.5">
      <c r="A107" s="12">
        <v>50</v>
      </c>
      <c r="B107" s="12" t="s">
        <v>1369</v>
      </c>
      <c r="C107" s="17" t="s">
        <v>1374</v>
      </c>
      <c r="D107" s="17" t="s">
        <v>1068</v>
      </c>
      <c r="E107" s="93" t="str">
        <f t="shared" si="3"/>
        <v>Thiên Sanh Thiện</v>
      </c>
      <c r="F107" s="26">
        <v>37782</v>
      </c>
      <c r="G107" s="12" t="s">
        <v>1368</v>
      </c>
      <c r="H107" s="43" t="s">
        <v>150</v>
      </c>
      <c r="I107" s="19" t="s">
        <v>1370</v>
      </c>
      <c r="J107" s="22" t="s">
        <v>1424</v>
      </c>
      <c r="K107" s="16">
        <v>4830000</v>
      </c>
      <c r="L107" s="12"/>
      <c r="M107" s="23"/>
      <c r="N107" s="12"/>
      <c r="O107" s="24">
        <v>1</v>
      </c>
      <c r="P107" s="16">
        <f t="shared" si="2"/>
        <v>4830000</v>
      </c>
      <c r="Q107" s="16" t="s">
        <v>1467</v>
      </c>
      <c r="R107" s="20"/>
      <c r="S107" s="47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5"/>
      <c r="AO107" s="45"/>
      <c r="AP107" s="45"/>
      <c r="AQ107" s="45"/>
      <c r="AR107" s="45"/>
      <c r="AS107" s="45"/>
      <c r="AT107" s="45"/>
      <c r="AU107" s="45"/>
      <c r="AV107" s="45"/>
      <c r="AW107" s="45"/>
      <c r="AX107" s="45"/>
      <c r="AY107" s="45"/>
      <c r="AZ107" s="45"/>
      <c r="BA107" s="45"/>
      <c r="BB107" s="45"/>
      <c r="BC107" s="45"/>
      <c r="BD107" s="45"/>
      <c r="BE107" s="45"/>
      <c r="BF107" s="45"/>
      <c r="BG107" s="45"/>
      <c r="BH107" s="45"/>
      <c r="BI107" s="45"/>
      <c r="BJ107" s="45"/>
      <c r="BK107" s="45"/>
      <c r="BL107" s="45"/>
      <c r="BM107" s="45"/>
      <c r="BN107" s="45"/>
      <c r="BO107" s="45"/>
      <c r="BP107" s="45"/>
      <c r="BQ107" s="45"/>
      <c r="BR107" s="45"/>
      <c r="BS107" s="45"/>
      <c r="BT107" s="45"/>
      <c r="BU107" s="45"/>
      <c r="BV107" s="45"/>
      <c r="BW107" s="45"/>
      <c r="BX107" s="45"/>
      <c r="BY107" s="45"/>
      <c r="BZ107" s="45"/>
      <c r="CA107" s="45"/>
      <c r="CB107" s="45"/>
      <c r="CC107" s="45"/>
      <c r="CD107" s="45"/>
      <c r="CE107" s="45"/>
      <c r="CF107" s="45"/>
      <c r="CG107" s="45"/>
      <c r="CH107" s="45"/>
      <c r="CI107" s="45"/>
      <c r="CJ107" s="45"/>
      <c r="CK107" s="45"/>
      <c r="CL107" s="45"/>
      <c r="CM107" s="45"/>
      <c r="CN107" s="45"/>
      <c r="CO107" s="45"/>
      <c r="CP107" s="45"/>
      <c r="CQ107" s="45"/>
      <c r="CR107" s="45"/>
      <c r="CS107" s="45"/>
      <c r="CT107" s="45"/>
      <c r="CU107" s="45"/>
      <c r="CV107" s="45"/>
      <c r="CW107" s="45"/>
      <c r="CX107" s="45"/>
      <c r="CY107" s="45"/>
      <c r="CZ107" s="45"/>
      <c r="DA107" s="45"/>
      <c r="DB107" s="45"/>
      <c r="DC107" s="45"/>
      <c r="DD107" s="45"/>
      <c r="DE107" s="45"/>
      <c r="DF107" s="45"/>
      <c r="DG107" s="45"/>
      <c r="DH107" s="45"/>
      <c r="DI107" s="45"/>
      <c r="DJ107" s="45"/>
      <c r="DK107" s="45"/>
      <c r="DL107" s="45"/>
      <c r="DM107" s="45"/>
      <c r="DN107" s="45"/>
      <c r="DO107" s="45"/>
      <c r="DP107" s="45"/>
      <c r="DQ107" s="45"/>
      <c r="DR107" s="45"/>
      <c r="DS107" s="45"/>
      <c r="DT107" s="45"/>
      <c r="DU107" s="45"/>
      <c r="DV107" s="45"/>
      <c r="DW107" s="45"/>
      <c r="DX107" s="45"/>
      <c r="DY107" s="45"/>
      <c r="DZ107" s="45"/>
      <c r="EA107" s="45"/>
      <c r="EB107" s="45"/>
      <c r="EC107" s="45"/>
      <c r="ED107" s="45"/>
      <c r="EE107" s="45"/>
      <c r="EF107" s="45"/>
      <c r="EG107" s="45"/>
      <c r="EH107" s="45"/>
      <c r="EI107" s="45"/>
      <c r="EJ107" s="45"/>
      <c r="EK107" s="45"/>
      <c r="EL107" s="45"/>
      <c r="EM107" s="45"/>
      <c r="EN107" s="45"/>
      <c r="EO107" s="45"/>
      <c r="EP107" s="45"/>
      <c r="EQ107" s="45"/>
      <c r="ER107" s="45"/>
      <c r="ES107" s="45"/>
      <c r="ET107" s="45"/>
      <c r="EU107" s="45"/>
      <c r="EV107" s="45"/>
      <c r="EW107" s="45"/>
      <c r="EX107" s="45"/>
      <c r="EY107" s="45"/>
      <c r="EZ107" s="45"/>
      <c r="FA107" s="45"/>
      <c r="FB107" s="45"/>
      <c r="FC107" s="45"/>
      <c r="FD107" s="45"/>
      <c r="FE107" s="45"/>
      <c r="FF107" s="45"/>
      <c r="FG107" s="45"/>
      <c r="FH107" s="45"/>
      <c r="FI107" s="45"/>
      <c r="FJ107" s="45"/>
      <c r="FK107" s="45"/>
      <c r="FL107" s="45"/>
      <c r="FM107" s="45"/>
      <c r="FN107" s="45"/>
      <c r="FO107" s="45"/>
      <c r="FP107" s="45"/>
      <c r="FQ107" s="45"/>
      <c r="FR107" s="45"/>
      <c r="FS107" s="45"/>
      <c r="FT107" s="45"/>
      <c r="FU107" s="45"/>
      <c r="FV107" s="45"/>
      <c r="FW107" s="45"/>
      <c r="FX107" s="45"/>
      <c r="FY107" s="45"/>
      <c r="FZ107" s="45"/>
      <c r="GA107" s="45"/>
      <c r="GB107" s="45"/>
      <c r="GC107" s="45"/>
      <c r="GD107" s="45"/>
      <c r="GE107" s="45"/>
      <c r="GF107" s="45"/>
      <c r="GG107" s="45"/>
      <c r="GH107" s="45"/>
      <c r="GI107" s="45"/>
      <c r="GJ107" s="45"/>
      <c r="GK107" s="45"/>
      <c r="GL107" s="45"/>
      <c r="GM107" s="45"/>
      <c r="GN107" s="45"/>
      <c r="GO107" s="45"/>
      <c r="GP107" s="45"/>
      <c r="GQ107" s="45"/>
      <c r="GR107" s="45"/>
      <c r="GS107" s="45"/>
      <c r="GT107" s="45"/>
      <c r="GU107" s="45"/>
      <c r="GV107" s="45"/>
      <c r="GW107" s="45"/>
      <c r="GX107" s="45"/>
      <c r="GY107" s="45"/>
      <c r="GZ107" s="45"/>
      <c r="HA107" s="45"/>
      <c r="HB107" s="45"/>
      <c r="HC107" s="45"/>
      <c r="HD107" s="45"/>
      <c r="HE107" s="45"/>
      <c r="HF107" s="45"/>
      <c r="HG107" s="45"/>
      <c r="HH107" s="45"/>
      <c r="HI107" s="45"/>
      <c r="HJ107" s="45"/>
      <c r="HK107" s="45"/>
      <c r="HL107" s="45"/>
      <c r="HM107" s="45"/>
      <c r="HN107" s="45"/>
      <c r="HO107" s="45"/>
      <c r="HP107" s="45"/>
      <c r="HQ107" s="45"/>
      <c r="HR107" s="45"/>
      <c r="HS107" s="45"/>
      <c r="HT107" s="45"/>
      <c r="HU107" s="45"/>
      <c r="HV107" s="45"/>
      <c r="HW107" s="45"/>
      <c r="HX107" s="45"/>
      <c r="HY107" s="45"/>
      <c r="HZ107" s="45"/>
      <c r="IA107" s="45"/>
      <c r="IB107" s="45"/>
      <c r="IC107" s="45"/>
      <c r="ID107" s="45"/>
      <c r="IE107" s="45"/>
      <c r="IF107" s="45"/>
      <c r="IG107" s="45"/>
      <c r="IH107" s="45"/>
      <c r="II107" s="45"/>
      <c r="IJ107" s="45"/>
      <c r="IK107" s="45"/>
      <c r="IL107" s="45"/>
      <c r="IM107" s="45"/>
      <c r="IN107" s="45"/>
      <c r="IO107" s="45"/>
      <c r="IP107" s="45"/>
      <c r="IQ107" s="45"/>
      <c r="IR107" s="45"/>
      <c r="IS107" s="45"/>
      <c r="IT107" s="45"/>
    </row>
    <row r="108" spans="1:254" s="34" customFormat="1" ht="15.75">
      <c r="A108" s="12">
        <v>51</v>
      </c>
      <c r="B108" s="13" t="s">
        <v>1333</v>
      </c>
      <c r="C108" s="18" t="s">
        <v>1330</v>
      </c>
      <c r="D108" s="17" t="s">
        <v>1331</v>
      </c>
      <c r="E108" s="93" t="str">
        <f t="shared" si="3"/>
        <v>Phạm Hùng Sáng</v>
      </c>
      <c r="F108" s="26">
        <v>37732</v>
      </c>
      <c r="G108" s="12" t="s">
        <v>1332</v>
      </c>
      <c r="H108" s="21" t="s">
        <v>364</v>
      </c>
      <c r="I108" s="22">
        <v>281304382</v>
      </c>
      <c r="J108" s="22" t="s">
        <v>1426</v>
      </c>
      <c r="K108" s="20">
        <v>4830000</v>
      </c>
      <c r="L108" s="12"/>
      <c r="M108" s="23"/>
      <c r="N108" s="12"/>
      <c r="O108" s="39" t="s">
        <v>22</v>
      </c>
      <c r="P108" s="16">
        <f t="shared" si="2"/>
        <v>4830000</v>
      </c>
      <c r="Q108" s="16" t="s">
        <v>1467</v>
      </c>
      <c r="R108" s="20"/>
      <c r="S108" s="47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45"/>
      <c r="AQ108" s="45"/>
      <c r="AR108" s="45"/>
      <c r="AS108" s="45"/>
      <c r="AT108" s="45"/>
      <c r="AU108" s="45"/>
      <c r="AV108" s="45"/>
      <c r="AW108" s="45"/>
      <c r="AX108" s="45"/>
      <c r="AY108" s="45"/>
      <c r="AZ108" s="45"/>
      <c r="BA108" s="45"/>
      <c r="BB108" s="45"/>
      <c r="BC108" s="45"/>
      <c r="BD108" s="45"/>
      <c r="BE108" s="45"/>
      <c r="BF108" s="45"/>
      <c r="BG108" s="45"/>
      <c r="BH108" s="45"/>
      <c r="BI108" s="45"/>
      <c r="BJ108" s="45"/>
      <c r="BK108" s="45"/>
      <c r="BL108" s="45"/>
      <c r="BM108" s="45"/>
      <c r="BN108" s="45"/>
      <c r="BO108" s="45"/>
      <c r="BP108" s="45"/>
      <c r="BQ108" s="45"/>
      <c r="BR108" s="45"/>
      <c r="BS108" s="45"/>
      <c r="BT108" s="45"/>
      <c r="BU108" s="45"/>
      <c r="BV108" s="45"/>
      <c r="BW108" s="45"/>
      <c r="BX108" s="45"/>
      <c r="BY108" s="45"/>
      <c r="BZ108" s="45"/>
      <c r="CA108" s="45"/>
      <c r="CB108" s="45"/>
      <c r="CC108" s="45"/>
      <c r="CD108" s="45"/>
      <c r="CE108" s="45"/>
      <c r="CF108" s="45"/>
      <c r="CG108" s="45"/>
      <c r="CH108" s="45"/>
      <c r="CI108" s="45"/>
      <c r="CJ108" s="45"/>
      <c r="CK108" s="45"/>
      <c r="CL108" s="45"/>
      <c r="CM108" s="45"/>
      <c r="CN108" s="45"/>
      <c r="CO108" s="45"/>
      <c r="CP108" s="45"/>
      <c r="CQ108" s="45"/>
      <c r="CR108" s="45"/>
      <c r="CS108" s="45"/>
      <c r="CT108" s="45"/>
      <c r="CU108" s="45"/>
      <c r="CV108" s="45"/>
      <c r="CW108" s="45"/>
      <c r="CX108" s="45"/>
      <c r="CY108" s="45"/>
      <c r="CZ108" s="45"/>
      <c r="DA108" s="45"/>
      <c r="DB108" s="45"/>
      <c r="DC108" s="45"/>
      <c r="DD108" s="45"/>
      <c r="DE108" s="45"/>
      <c r="DF108" s="45"/>
      <c r="DG108" s="45"/>
      <c r="DH108" s="45"/>
      <c r="DI108" s="45"/>
      <c r="DJ108" s="45"/>
      <c r="DK108" s="45"/>
      <c r="DL108" s="45"/>
      <c r="DM108" s="45"/>
      <c r="DN108" s="45"/>
      <c r="DO108" s="45"/>
      <c r="DP108" s="45"/>
      <c r="DQ108" s="45"/>
      <c r="DR108" s="45"/>
      <c r="DS108" s="45"/>
      <c r="DT108" s="45"/>
      <c r="DU108" s="45"/>
      <c r="DV108" s="45"/>
      <c r="DW108" s="45"/>
      <c r="DX108" s="45"/>
      <c r="DY108" s="45"/>
      <c r="DZ108" s="45"/>
      <c r="EA108" s="45"/>
      <c r="EB108" s="45"/>
      <c r="EC108" s="45"/>
      <c r="ED108" s="45"/>
      <c r="EE108" s="45"/>
      <c r="EF108" s="45"/>
      <c r="EG108" s="45"/>
      <c r="EH108" s="45"/>
      <c r="EI108" s="45"/>
      <c r="EJ108" s="45"/>
      <c r="EK108" s="45"/>
      <c r="EL108" s="45"/>
      <c r="EM108" s="45"/>
      <c r="EN108" s="45"/>
      <c r="EO108" s="45"/>
      <c r="EP108" s="45"/>
      <c r="EQ108" s="45"/>
      <c r="ER108" s="45"/>
      <c r="ES108" s="45"/>
      <c r="ET108" s="45"/>
      <c r="EU108" s="45"/>
      <c r="EV108" s="45"/>
      <c r="EW108" s="45"/>
      <c r="EX108" s="45"/>
      <c r="EY108" s="45"/>
      <c r="EZ108" s="45"/>
      <c r="FA108" s="45"/>
      <c r="FB108" s="45"/>
      <c r="FC108" s="45"/>
      <c r="FD108" s="45"/>
      <c r="FE108" s="45"/>
      <c r="FF108" s="45"/>
      <c r="FG108" s="45"/>
      <c r="FH108" s="45"/>
      <c r="FI108" s="45"/>
      <c r="FJ108" s="45"/>
      <c r="FK108" s="45"/>
      <c r="FL108" s="45"/>
      <c r="FM108" s="45"/>
      <c r="FN108" s="45"/>
      <c r="FO108" s="45"/>
      <c r="FP108" s="45"/>
      <c r="FQ108" s="45"/>
      <c r="FR108" s="45"/>
      <c r="FS108" s="45"/>
      <c r="FT108" s="45"/>
      <c r="FU108" s="45"/>
      <c r="FV108" s="45"/>
      <c r="FW108" s="45"/>
      <c r="FX108" s="45"/>
      <c r="FY108" s="45"/>
      <c r="FZ108" s="45"/>
      <c r="GA108" s="45"/>
      <c r="GB108" s="45"/>
      <c r="GC108" s="45"/>
      <c r="GD108" s="45"/>
      <c r="GE108" s="45"/>
      <c r="GF108" s="45"/>
      <c r="GG108" s="45"/>
      <c r="GH108" s="45"/>
      <c r="GI108" s="45"/>
      <c r="GJ108" s="45"/>
      <c r="GK108" s="45"/>
      <c r="GL108" s="45"/>
      <c r="GM108" s="45"/>
      <c r="GN108" s="45"/>
      <c r="GO108" s="45"/>
      <c r="GP108" s="45"/>
      <c r="GQ108" s="45"/>
      <c r="GR108" s="45"/>
      <c r="GS108" s="45"/>
      <c r="GT108" s="45"/>
      <c r="GU108" s="45"/>
      <c r="GV108" s="45"/>
      <c r="GW108" s="45"/>
      <c r="GX108" s="45"/>
      <c r="GY108" s="45"/>
      <c r="GZ108" s="45"/>
      <c r="HA108" s="45"/>
      <c r="HB108" s="45"/>
      <c r="HC108" s="45"/>
      <c r="HD108" s="45"/>
      <c r="HE108" s="45"/>
      <c r="HF108" s="45"/>
      <c r="HG108" s="45"/>
      <c r="HH108" s="45"/>
      <c r="HI108" s="45"/>
      <c r="HJ108" s="45"/>
      <c r="HK108" s="45"/>
      <c r="HL108" s="45"/>
      <c r="HM108" s="45"/>
      <c r="HN108" s="45"/>
      <c r="HO108" s="45"/>
      <c r="HP108" s="45"/>
      <c r="HQ108" s="45"/>
      <c r="HR108" s="45"/>
      <c r="HS108" s="45"/>
      <c r="HT108" s="45"/>
      <c r="HU108" s="45"/>
      <c r="HV108" s="45"/>
      <c r="HW108" s="45"/>
      <c r="HX108" s="45"/>
      <c r="HY108" s="45"/>
      <c r="HZ108" s="45"/>
      <c r="IA108" s="45"/>
      <c r="IB108" s="45"/>
      <c r="IC108" s="45"/>
      <c r="ID108" s="45"/>
      <c r="IE108" s="45"/>
      <c r="IF108" s="45"/>
      <c r="IG108" s="45"/>
      <c r="IH108" s="45"/>
      <c r="II108" s="45"/>
      <c r="IJ108" s="45"/>
      <c r="IK108" s="45"/>
      <c r="IL108" s="45"/>
      <c r="IM108" s="45"/>
      <c r="IN108" s="45"/>
      <c r="IO108" s="45"/>
      <c r="IP108" s="45"/>
      <c r="IQ108" s="45"/>
      <c r="IR108" s="45"/>
      <c r="IS108" s="45"/>
      <c r="IT108" s="45"/>
    </row>
    <row r="109" spans="1:254" s="34" customFormat="1" ht="15.75">
      <c r="A109" s="12">
        <v>52</v>
      </c>
      <c r="B109" s="12" t="s">
        <v>1348</v>
      </c>
      <c r="C109" s="17" t="s">
        <v>1349</v>
      </c>
      <c r="D109" s="17" t="s">
        <v>73</v>
      </c>
      <c r="E109" s="93" t="str">
        <f t="shared" si="3"/>
        <v>Nguyễn Trung Nguyên</v>
      </c>
      <c r="F109" s="26">
        <v>36980</v>
      </c>
      <c r="G109" s="12" t="s">
        <v>1350</v>
      </c>
      <c r="H109" s="21" t="s">
        <v>149</v>
      </c>
      <c r="I109" s="22">
        <v>231373446</v>
      </c>
      <c r="J109" s="22" t="s">
        <v>1425</v>
      </c>
      <c r="K109" s="20">
        <v>6160975</v>
      </c>
      <c r="L109" s="12"/>
      <c r="M109" s="23"/>
      <c r="N109" s="12"/>
      <c r="O109" s="24">
        <v>1</v>
      </c>
      <c r="P109" s="16">
        <f t="shared" si="2"/>
        <v>6160975</v>
      </c>
      <c r="Q109" s="16" t="s">
        <v>1467</v>
      </c>
      <c r="R109" s="20"/>
      <c r="S109" s="47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5"/>
      <c r="AO109" s="45"/>
      <c r="AP109" s="45"/>
      <c r="AQ109" s="45"/>
      <c r="AR109" s="45"/>
      <c r="AS109" s="45"/>
      <c r="AT109" s="45"/>
      <c r="AU109" s="45"/>
      <c r="AV109" s="45"/>
      <c r="AW109" s="45"/>
      <c r="AX109" s="45"/>
      <c r="AY109" s="45"/>
      <c r="AZ109" s="45"/>
      <c r="BA109" s="45"/>
      <c r="BB109" s="45"/>
      <c r="BC109" s="45"/>
      <c r="BD109" s="45"/>
      <c r="BE109" s="45"/>
      <c r="BF109" s="45"/>
      <c r="BG109" s="45"/>
      <c r="BH109" s="45"/>
      <c r="BI109" s="45"/>
      <c r="BJ109" s="45"/>
      <c r="BK109" s="45"/>
      <c r="BL109" s="45"/>
      <c r="BM109" s="45"/>
      <c r="BN109" s="45"/>
      <c r="BO109" s="45"/>
      <c r="BP109" s="45"/>
      <c r="BQ109" s="45"/>
      <c r="BR109" s="45"/>
      <c r="BS109" s="45"/>
      <c r="BT109" s="45"/>
      <c r="BU109" s="45"/>
      <c r="BV109" s="45"/>
      <c r="BW109" s="45"/>
      <c r="BX109" s="45"/>
      <c r="BY109" s="45"/>
      <c r="BZ109" s="45"/>
      <c r="CA109" s="45"/>
      <c r="CB109" s="45"/>
      <c r="CC109" s="45"/>
      <c r="CD109" s="45"/>
      <c r="CE109" s="45"/>
      <c r="CF109" s="45"/>
      <c r="CG109" s="45"/>
      <c r="CH109" s="45"/>
      <c r="CI109" s="45"/>
      <c r="CJ109" s="45"/>
      <c r="CK109" s="45"/>
      <c r="CL109" s="45"/>
      <c r="CM109" s="45"/>
      <c r="CN109" s="45"/>
      <c r="CO109" s="45"/>
      <c r="CP109" s="45"/>
      <c r="CQ109" s="45"/>
      <c r="CR109" s="45"/>
      <c r="CS109" s="45"/>
      <c r="CT109" s="45"/>
      <c r="CU109" s="45"/>
      <c r="CV109" s="45"/>
      <c r="CW109" s="45"/>
      <c r="CX109" s="45"/>
      <c r="CY109" s="45"/>
      <c r="CZ109" s="45"/>
      <c r="DA109" s="45"/>
      <c r="DB109" s="45"/>
      <c r="DC109" s="45"/>
      <c r="DD109" s="45"/>
      <c r="DE109" s="45"/>
      <c r="DF109" s="45"/>
      <c r="DG109" s="45"/>
      <c r="DH109" s="45"/>
      <c r="DI109" s="45"/>
      <c r="DJ109" s="45"/>
      <c r="DK109" s="45"/>
      <c r="DL109" s="45"/>
      <c r="DM109" s="45"/>
      <c r="DN109" s="45"/>
      <c r="DO109" s="45"/>
      <c r="DP109" s="45"/>
      <c r="DQ109" s="45"/>
      <c r="DR109" s="45"/>
      <c r="DS109" s="45"/>
      <c r="DT109" s="45"/>
      <c r="DU109" s="45"/>
      <c r="DV109" s="45"/>
      <c r="DW109" s="45"/>
      <c r="DX109" s="45"/>
      <c r="DY109" s="45"/>
      <c r="DZ109" s="45"/>
      <c r="EA109" s="45"/>
      <c r="EB109" s="45"/>
      <c r="EC109" s="45"/>
      <c r="ED109" s="45"/>
      <c r="EE109" s="45"/>
      <c r="EF109" s="45"/>
      <c r="EG109" s="45"/>
      <c r="EH109" s="45"/>
      <c r="EI109" s="45"/>
      <c r="EJ109" s="45"/>
      <c r="EK109" s="45"/>
      <c r="EL109" s="45"/>
      <c r="EM109" s="45"/>
      <c r="EN109" s="45"/>
      <c r="EO109" s="45"/>
      <c r="EP109" s="45"/>
      <c r="EQ109" s="45"/>
      <c r="ER109" s="45"/>
      <c r="ES109" s="45"/>
      <c r="ET109" s="45"/>
      <c r="EU109" s="45"/>
      <c r="EV109" s="45"/>
      <c r="EW109" s="45"/>
      <c r="EX109" s="45"/>
      <c r="EY109" s="45"/>
      <c r="EZ109" s="45"/>
      <c r="FA109" s="45"/>
      <c r="FB109" s="45"/>
      <c r="FC109" s="45"/>
      <c r="FD109" s="45"/>
      <c r="FE109" s="45"/>
      <c r="FF109" s="45"/>
      <c r="FG109" s="45"/>
      <c r="FH109" s="45"/>
      <c r="FI109" s="45"/>
      <c r="FJ109" s="45"/>
      <c r="FK109" s="45"/>
      <c r="FL109" s="45"/>
      <c r="FM109" s="45"/>
      <c r="FN109" s="45"/>
      <c r="FO109" s="45"/>
      <c r="FP109" s="45"/>
      <c r="FQ109" s="45"/>
      <c r="FR109" s="45"/>
      <c r="FS109" s="45"/>
      <c r="FT109" s="45"/>
      <c r="FU109" s="45"/>
      <c r="FV109" s="45"/>
      <c r="FW109" s="45"/>
      <c r="FX109" s="45"/>
      <c r="FY109" s="45"/>
      <c r="FZ109" s="45"/>
      <c r="GA109" s="45"/>
      <c r="GB109" s="45"/>
      <c r="GC109" s="45"/>
      <c r="GD109" s="45"/>
      <c r="GE109" s="45"/>
      <c r="GF109" s="45"/>
      <c r="GG109" s="45"/>
      <c r="GH109" s="45"/>
      <c r="GI109" s="45"/>
      <c r="GJ109" s="45"/>
      <c r="GK109" s="45"/>
      <c r="GL109" s="45"/>
      <c r="GM109" s="45"/>
      <c r="GN109" s="45"/>
      <c r="GO109" s="45"/>
      <c r="GP109" s="45"/>
      <c r="GQ109" s="45"/>
      <c r="GR109" s="45"/>
      <c r="GS109" s="45"/>
      <c r="GT109" s="45"/>
      <c r="GU109" s="45"/>
      <c r="GV109" s="45"/>
      <c r="GW109" s="45"/>
      <c r="GX109" s="45"/>
      <c r="GY109" s="45"/>
      <c r="GZ109" s="45"/>
      <c r="HA109" s="45"/>
      <c r="HB109" s="45"/>
      <c r="HC109" s="45"/>
      <c r="HD109" s="45"/>
      <c r="HE109" s="45"/>
      <c r="HF109" s="45"/>
      <c r="HG109" s="45"/>
      <c r="HH109" s="45"/>
      <c r="HI109" s="45"/>
      <c r="HJ109" s="45"/>
      <c r="HK109" s="45"/>
      <c r="HL109" s="45"/>
      <c r="HM109" s="45"/>
      <c r="HN109" s="45"/>
      <c r="HO109" s="45"/>
      <c r="HP109" s="45"/>
      <c r="HQ109" s="45"/>
      <c r="HR109" s="45"/>
      <c r="HS109" s="45"/>
      <c r="HT109" s="45"/>
      <c r="HU109" s="45"/>
      <c r="HV109" s="45"/>
      <c r="HW109" s="45"/>
      <c r="HX109" s="45"/>
      <c r="HY109" s="45"/>
      <c r="HZ109" s="45"/>
      <c r="IA109" s="45"/>
      <c r="IB109" s="45"/>
      <c r="IC109" s="45"/>
      <c r="ID109" s="45"/>
      <c r="IE109" s="45"/>
      <c r="IF109" s="45"/>
      <c r="IG109" s="45"/>
      <c r="IH109" s="45"/>
      <c r="II109" s="45"/>
      <c r="IJ109" s="45"/>
      <c r="IK109" s="45"/>
      <c r="IL109" s="45"/>
      <c r="IM109" s="45"/>
      <c r="IN109" s="45"/>
      <c r="IO109" s="45"/>
      <c r="IP109" s="45"/>
      <c r="IQ109" s="45"/>
      <c r="IR109" s="45"/>
      <c r="IS109" s="45"/>
      <c r="IT109" s="45"/>
    </row>
    <row r="110" spans="1:254" s="34" customFormat="1" ht="15.75">
      <c r="A110" s="12">
        <v>53</v>
      </c>
      <c r="B110" s="12" t="s">
        <v>1380</v>
      </c>
      <c r="C110" s="17" t="s">
        <v>1389</v>
      </c>
      <c r="D110" s="17" t="s">
        <v>1165</v>
      </c>
      <c r="E110" s="93" t="str">
        <f t="shared" si="3"/>
        <v>Phan Phạm Thiên Ân</v>
      </c>
      <c r="F110" s="26">
        <v>37658</v>
      </c>
      <c r="G110" s="12" t="s">
        <v>1350</v>
      </c>
      <c r="H110" s="21" t="s">
        <v>149</v>
      </c>
      <c r="I110" s="22">
        <v>206328619</v>
      </c>
      <c r="J110" s="22">
        <v>1013785927</v>
      </c>
      <c r="K110" s="16">
        <v>6160000</v>
      </c>
      <c r="L110" s="12"/>
      <c r="M110" s="23"/>
      <c r="N110" s="12"/>
      <c r="O110" s="24">
        <v>1</v>
      </c>
      <c r="P110" s="16">
        <f t="shared" si="2"/>
        <v>6160000</v>
      </c>
      <c r="Q110" s="16" t="s">
        <v>1467</v>
      </c>
      <c r="R110" s="20"/>
      <c r="S110" s="47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5"/>
      <c r="AO110" s="45"/>
      <c r="AP110" s="45"/>
      <c r="AQ110" s="45"/>
      <c r="AR110" s="45"/>
      <c r="AS110" s="45"/>
      <c r="AT110" s="45"/>
      <c r="AU110" s="45"/>
      <c r="AV110" s="45"/>
      <c r="AW110" s="45"/>
      <c r="AX110" s="45"/>
      <c r="AY110" s="45"/>
      <c r="AZ110" s="45"/>
      <c r="BA110" s="45"/>
      <c r="BB110" s="45"/>
      <c r="BC110" s="45"/>
      <c r="BD110" s="45"/>
      <c r="BE110" s="45"/>
      <c r="BF110" s="45"/>
      <c r="BG110" s="45"/>
      <c r="BH110" s="45"/>
      <c r="BI110" s="45"/>
      <c r="BJ110" s="45"/>
      <c r="BK110" s="45"/>
      <c r="BL110" s="45"/>
      <c r="BM110" s="45"/>
      <c r="BN110" s="45"/>
      <c r="BO110" s="45"/>
      <c r="BP110" s="45"/>
      <c r="BQ110" s="45"/>
      <c r="BR110" s="45"/>
      <c r="BS110" s="45"/>
      <c r="BT110" s="45"/>
      <c r="BU110" s="45"/>
      <c r="BV110" s="45"/>
      <c r="BW110" s="45"/>
      <c r="BX110" s="45"/>
      <c r="BY110" s="45"/>
      <c r="BZ110" s="45"/>
      <c r="CA110" s="45"/>
      <c r="CB110" s="45"/>
      <c r="CC110" s="45"/>
      <c r="CD110" s="45"/>
      <c r="CE110" s="45"/>
      <c r="CF110" s="45"/>
      <c r="CG110" s="45"/>
      <c r="CH110" s="45"/>
      <c r="CI110" s="45"/>
      <c r="CJ110" s="45"/>
      <c r="CK110" s="45"/>
      <c r="CL110" s="45"/>
      <c r="CM110" s="45"/>
      <c r="CN110" s="45"/>
      <c r="CO110" s="45"/>
      <c r="CP110" s="45"/>
      <c r="CQ110" s="45"/>
      <c r="CR110" s="45"/>
      <c r="CS110" s="45"/>
      <c r="CT110" s="45"/>
      <c r="CU110" s="45"/>
      <c r="CV110" s="45"/>
      <c r="CW110" s="45"/>
      <c r="CX110" s="45"/>
      <c r="CY110" s="45"/>
      <c r="CZ110" s="45"/>
      <c r="DA110" s="45"/>
      <c r="DB110" s="45"/>
      <c r="DC110" s="45"/>
      <c r="DD110" s="45"/>
      <c r="DE110" s="45"/>
      <c r="DF110" s="45"/>
      <c r="DG110" s="45"/>
      <c r="DH110" s="45"/>
      <c r="DI110" s="45"/>
      <c r="DJ110" s="45"/>
      <c r="DK110" s="45"/>
      <c r="DL110" s="45"/>
      <c r="DM110" s="45"/>
      <c r="DN110" s="45"/>
      <c r="DO110" s="45"/>
      <c r="DP110" s="45"/>
      <c r="DQ110" s="45"/>
      <c r="DR110" s="45"/>
      <c r="DS110" s="45"/>
      <c r="DT110" s="45"/>
      <c r="DU110" s="45"/>
      <c r="DV110" s="45"/>
      <c r="DW110" s="45"/>
      <c r="DX110" s="45"/>
      <c r="DY110" s="45"/>
      <c r="DZ110" s="45"/>
      <c r="EA110" s="45"/>
      <c r="EB110" s="45"/>
      <c r="EC110" s="45"/>
      <c r="ED110" s="45"/>
      <c r="EE110" s="45"/>
      <c r="EF110" s="45"/>
      <c r="EG110" s="45"/>
      <c r="EH110" s="45"/>
      <c r="EI110" s="45"/>
      <c r="EJ110" s="45"/>
      <c r="EK110" s="45"/>
      <c r="EL110" s="45"/>
      <c r="EM110" s="45"/>
      <c r="EN110" s="45"/>
      <c r="EO110" s="45"/>
      <c r="EP110" s="45"/>
      <c r="EQ110" s="45"/>
      <c r="ER110" s="45"/>
      <c r="ES110" s="45"/>
      <c r="ET110" s="45"/>
      <c r="EU110" s="45"/>
      <c r="EV110" s="45"/>
      <c r="EW110" s="45"/>
      <c r="EX110" s="45"/>
      <c r="EY110" s="45"/>
      <c r="EZ110" s="45"/>
      <c r="FA110" s="45"/>
      <c r="FB110" s="45"/>
      <c r="FC110" s="45"/>
      <c r="FD110" s="45"/>
      <c r="FE110" s="45"/>
      <c r="FF110" s="45"/>
      <c r="FG110" s="45"/>
      <c r="FH110" s="45"/>
      <c r="FI110" s="45"/>
      <c r="FJ110" s="45"/>
      <c r="FK110" s="45"/>
      <c r="FL110" s="45"/>
      <c r="FM110" s="45"/>
      <c r="FN110" s="45"/>
      <c r="FO110" s="45"/>
      <c r="FP110" s="45"/>
      <c r="FQ110" s="45"/>
      <c r="FR110" s="45"/>
      <c r="FS110" s="45"/>
      <c r="FT110" s="45"/>
      <c r="FU110" s="45"/>
      <c r="FV110" s="45"/>
      <c r="FW110" s="45"/>
      <c r="FX110" s="45"/>
      <c r="FY110" s="45"/>
      <c r="FZ110" s="45"/>
      <c r="GA110" s="45"/>
      <c r="GB110" s="45"/>
      <c r="GC110" s="45"/>
      <c r="GD110" s="45"/>
      <c r="GE110" s="45"/>
      <c r="GF110" s="45"/>
      <c r="GG110" s="45"/>
      <c r="GH110" s="45"/>
      <c r="GI110" s="45"/>
      <c r="GJ110" s="45"/>
      <c r="GK110" s="45"/>
      <c r="GL110" s="45"/>
      <c r="GM110" s="45"/>
      <c r="GN110" s="45"/>
      <c r="GO110" s="45"/>
      <c r="GP110" s="45"/>
      <c r="GQ110" s="45"/>
      <c r="GR110" s="45"/>
      <c r="GS110" s="45"/>
      <c r="GT110" s="45"/>
      <c r="GU110" s="45"/>
      <c r="GV110" s="45"/>
      <c r="GW110" s="45"/>
      <c r="GX110" s="45"/>
      <c r="GY110" s="45"/>
      <c r="GZ110" s="45"/>
      <c r="HA110" s="45"/>
      <c r="HB110" s="45"/>
      <c r="HC110" s="45"/>
      <c r="HD110" s="45"/>
      <c r="HE110" s="45"/>
      <c r="HF110" s="45"/>
      <c r="HG110" s="45"/>
      <c r="HH110" s="45"/>
      <c r="HI110" s="45"/>
      <c r="HJ110" s="45"/>
      <c r="HK110" s="45"/>
      <c r="HL110" s="45"/>
      <c r="HM110" s="45"/>
      <c r="HN110" s="45"/>
      <c r="HO110" s="45"/>
      <c r="HP110" s="45"/>
      <c r="HQ110" s="45"/>
      <c r="HR110" s="45"/>
      <c r="HS110" s="45"/>
      <c r="HT110" s="45"/>
      <c r="HU110" s="45"/>
      <c r="HV110" s="45"/>
      <c r="HW110" s="45"/>
      <c r="HX110" s="45"/>
      <c r="HY110" s="45"/>
      <c r="HZ110" s="45"/>
      <c r="IA110" s="45"/>
      <c r="IB110" s="45"/>
      <c r="IC110" s="45"/>
      <c r="ID110" s="45"/>
      <c r="IE110" s="45"/>
      <c r="IF110" s="45"/>
      <c r="IG110" s="45"/>
      <c r="IH110" s="45"/>
      <c r="II110" s="45"/>
      <c r="IJ110" s="45"/>
      <c r="IK110" s="45"/>
      <c r="IL110" s="45"/>
      <c r="IM110" s="45"/>
      <c r="IN110" s="45"/>
      <c r="IO110" s="45"/>
      <c r="IP110" s="45"/>
      <c r="IQ110" s="45"/>
      <c r="IR110" s="45"/>
      <c r="IS110" s="45"/>
      <c r="IT110" s="45"/>
    </row>
    <row r="111" spans="1:254" s="34" customFormat="1" ht="15.75">
      <c r="A111" s="12">
        <v>54</v>
      </c>
      <c r="B111" s="12" t="s">
        <v>1379</v>
      </c>
      <c r="C111" s="17" t="s">
        <v>1388</v>
      </c>
      <c r="D111" s="17" t="s">
        <v>63</v>
      </c>
      <c r="E111" s="93" t="str">
        <f t="shared" si="3"/>
        <v>Đặng Thị Bích Ngọc</v>
      </c>
      <c r="F111" s="26">
        <v>37796</v>
      </c>
      <c r="G111" s="26" t="s">
        <v>1234</v>
      </c>
      <c r="H111" s="21" t="s">
        <v>149</v>
      </c>
      <c r="I111" s="22">
        <v>241901332</v>
      </c>
      <c r="J111" s="22" t="s">
        <v>1421</v>
      </c>
      <c r="K111" s="16">
        <v>6190000</v>
      </c>
      <c r="L111" s="12"/>
      <c r="M111" s="23"/>
      <c r="N111" s="12"/>
      <c r="O111" s="24">
        <v>1</v>
      </c>
      <c r="P111" s="16">
        <f t="shared" si="2"/>
        <v>6190000</v>
      </c>
      <c r="Q111" s="16" t="s">
        <v>1467</v>
      </c>
      <c r="R111" s="20"/>
      <c r="S111" s="47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5"/>
      <c r="AO111" s="45"/>
      <c r="AP111" s="45"/>
      <c r="AQ111" s="45"/>
      <c r="AR111" s="45"/>
      <c r="AS111" s="45"/>
      <c r="AT111" s="45"/>
      <c r="AU111" s="45"/>
      <c r="AV111" s="45"/>
      <c r="AW111" s="45"/>
      <c r="AX111" s="45"/>
      <c r="AY111" s="45"/>
      <c r="AZ111" s="45"/>
      <c r="BA111" s="45"/>
      <c r="BB111" s="45"/>
      <c r="BC111" s="45"/>
      <c r="BD111" s="45"/>
      <c r="BE111" s="45"/>
      <c r="BF111" s="45"/>
      <c r="BG111" s="45"/>
      <c r="BH111" s="45"/>
      <c r="BI111" s="45"/>
      <c r="BJ111" s="45"/>
      <c r="BK111" s="45"/>
      <c r="BL111" s="45"/>
      <c r="BM111" s="45"/>
      <c r="BN111" s="45"/>
      <c r="BO111" s="45"/>
      <c r="BP111" s="45"/>
      <c r="BQ111" s="45"/>
      <c r="BR111" s="45"/>
      <c r="BS111" s="45"/>
      <c r="BT111" s="45"/>
      <c r="BU111" s="45"/>
      <c r="BV111" s="45"/>
      <c r="BW111" s="45"/>
      <c r="BX111" s="45"/>
      <c r="BY111" s="45"/>
      <c r="BZ111" s="45"/>
      <c r="CA111" s="45"/>
      <c r="CB111" s="45"/>
      <c r="CC111" s="45"/>
      <c r="CD111" s="45"/>
      <c r="CE111" s="45"/>
      <c r="CF111" s="45"/>
      <c r="CG111" s="45"/>
      <c r="CH111" s="45"/>
      <c r="CI111" s="45"/>
      <c r="CJ111" s="45"/>
      <c r="CK111" s="45"/>
      <c r="CL111" s="45"/>
      <c r="CM111" s="45"/>
      <c r="CN111" s="45"/>
      <c r="CO111" s="45"/>
      <c r="CP111" s="45"/>
      <c r="CQ111" s="45"/>
      <c r="CR111" s="45"/>
      <c r="CS111" s="45"/>
      <c r="CT111" s="45"/>
      <c r="CU111" s="45"/>
      <c r="CV111" s="45"/>
      <c r="CW111" s="45"/>
      <c r="CX111" s="45"/>
      <c r="CY111" s="45"/>
      <c r="CZ111" s="45"/>
      <c r="DA111" s="45"/>
      <c r="DB111" s="45"/>
      <c r="DC111" s="45"/>
      <c r="DD111" s="45"/>
      <c r="DE111" s="45"/>
      <c r="DF111" s="45"/>
      <c r="DG111" s="45"/>
      <c r="DH111" s="45"/>
      <c r="DI111" s="45"/>
      <c r="DJ111" s="45"/>
      <c r="DK111" s="45"/>
      <c r="DL111" s="45"/>
      <c r="DM111" s="45"/>
      <c r="DN111" s="45"/>
      <c r="DO111" s="45"/>
      <c r="DP111" s="45"/>
      <c r="DQ111" s="45"/>
      <c r="DR111" s="45"/>
      <c r="DS111" s="45"/>
      <c r="DT111" s="45"/>
      <c r="DU111" s="45"/>
      <c r="DV111" s="45"/>
      <c r="DW111" s="45"/>
      <c r="DX111" s="45"/>
      <c r="DY111" s="45"/>
      <c r="DZ111" s="45"/>
      <c r="EA111" s="45"/>
      <c r="EB111" s="45"/>
      <c r="EC111" s="45"/>
      <c r="ED111" s="45"/>
      <c r="EE111" s="45"/>
      <c r="EF111" s="45"/>
      <c r="EG111" s="45"/>
      <c r="EH111" s="45"/>
      <c r="EI111" s="45"/>
      <c r="EJ111" s="45"/>
      <c r="EK111" s="45"/>
      <c r="EL111" s="45"/>
      <c r="EM111" s="45"/>
      <c r="EN111" s="45"/>
      <c r="EO111" s="45"/>
      <c r="EP111" s="45"/>
      <c r="EQ111" s="45"/>
      <c r="ER111" s="45"/>
      <c r="ES111" s="45"/>
      <c r="ET111" s="45"/>
      <c r="EU111" s="45"/>
      <c r="EV111" s="45"/>
      <c r="EW111" s="45"/>
      <c r="EX111" s="45"/>
      <c r="EY111" s="45"/>
      <c r="EZ111" s="45"/>
      <c r="FA111" s="45"/>
      <c r="FB111" s="45"/>
      <c r="FC111" s="45"/>
      <c r="FD111" s="45"/>
      <c r="FE111" s="45"/>
      <c r="FF111" s="45"/>
      <c r="FG111" s="45"/>
      <c r="FH111" s="45"/>
      <c r="FI111" s="45"/>
      <c r="FJ111" s="45"/>
      <c r="FK111" s="45"/>
      <c r="FL111" s="45"/>
      <c r="FM111" s="45"/>
      <c r="FN111" s="45"/>
      <c r="FO111" s="45"/>
      <c r="FP111" s="45"/>
      <c r="FQ111" s="45"/>
      <c r="FR111" s="45"/>
      <c r="FS111" s="45"/>
      <c r="FT111" s="45"/>
      <c r="FU111" s="45"/>
      <c r="FV111" s="45"/>
      <c r="FW111" s="45"/>
      <c r="FX111" s="45"/>
      <c r="FY111" s="45"/>
      <c r="FZ111" s="45"/>
      <c r="GA111" s="45"/>
      <c r="GB111" s="45"/>
      <c r="GC111" s="45"/>
      <c r="GD111" s="45"/>
      <c r="GE111" s="45"/>
      <c r="GF111" s="45"/>
      <c r="GG111" s="45"/>
      <c r="GH111" s="45"/>
      <c r="GI111" s="45"/>
      <c r="GJ111" s="45"/>
      <c r="GK111" s="45"/>
      <c r="GL111" s="45"/>
      <c r="GM111" s="45"/>
      <c r="GN111" s="45"/>
      <c r="GO111" s="45"/>
      <c r="GP111" s="45"/>
      <c r="GQ111" s="45"/>
      <c r="GR111" s="45"/>
      <c r="GS111" s="45"/>
      <c r="GT111" s="45"/>
      <c r="GU111" s="45"/>
      <c r="GV111" s="45"/>
      <c r="GW111" s="45"/>
      <c r="GX111" s="45"/>
      <c r="GY111" s="45"/>
      <c r="GZ111" s="45"/>
      <c r="HA111" s="45"/>
      <c r="HB111" s="45"/>
      <c r="HC111" s="45"/>
      <c r="HD111" s="45"/>
      <c r="HE111" s="45"/>
      <c r="HF111" s="45"/>
      <c r="HG111" s="45"/>
      <c r="HH111" s="45"/>
      <c r="HI111" s="45"/>
      <c r="HJ111" s="45"/>
      <c r="HK111" s="45"/>
      <c r="HL111" s="45"/>
      <c r="HM111" s="45"/>
      <c r="HN111" s="45"/>
      <c r="HO111" s="45"/>
      <c r="HP111" s="45"/>
      <c r="HQ111" s="45"/>
      <c r="HR111" s="45"/>
      <c r="HS111" s="45"/>
      <c r="HT111" s="45"/>
      <c r="HU111" s="45"/>
      <c r="HV111" s="45"/>
      <c r="HW111" s="45"/>
      <c r="HX111" s="45"/>
      <c r="HY111" s="45"/>
      <c r="HZ111" s="45"/>
      <c r="IA111" s="45"/>
      <c r="IB111" s="45"/>
      <c r="IC111" s="45"/>
      <c r="ID111" s="45"/>
      <c r="IE111" s="45"/>
      <c r="IF111" s="45"/>
      <c r="IG111" s="45"/>
      <c r="IH111" s="45"/>
      <c r="II111" s="45"/>
      <c r="IJ111" s="45"/>
      <c r="IK111" s="45"/>
      <c r="IL111" s="45"/>
      <c r="IM111" s="45"/>
      <c r="IN111" s="45"/>
      <c r="IO111" s="45"/>
      <c r="IP111" s="45"/>
      <c r="IQ111" s="45"/>
      <c r="IR111" s="45"/>
      <c r="IS111" s="45"/>
      <c r="IT111" s="45"/>
    </row>
    <row r="112" spans="1:254" s="34" customFormat="1" ht="31.5">
      <c r="A112" s="12">
        <v>55</v>
      </c>
      <c r="B112" s="12" t="s">
        <v>1232</v>
      </c>
      <c r="C112" s="17" t="s">
        <v>1233</v>
      </c>
      <c r="D112" s="17" t="s">
        <v>38</v>
      </c>
      <c r="E112" s="93" t="str">
        <f t="shared" si="3"/>
        <v>Nguyễn Nhật Trường</v>
      </c>
      <c r="F112" s="26">
        <v>37000</v>
      </c>
      <c r="G112" s="12" t="s">
        <v>1234</v>
      </c>
      <c r="H112" s="21" t="s">
        <v>532</v>
      </c>
      <c r="I112" s="22">
        <v>352637628</v>
      </c>
      <c r="J112" s="21" t="s">
        <v>1443</v>
      </c>
      <c r="K112" s="20">
        <v>6190000</v>
      </c>
      <c r="L112" s="20"/>
      <c r="M112" s="23"/>
      <c r="N112" s="12"/>
      <c r="O112" s="24">
        <v>1</v>
      </c>
      <c r="P112" s="16">
        <f t="shared" si="2"/>
        <v>6190000</v>
      </c>
      <c r="Q112" s="16" t="s">
        <v>1467</v>
      </c>
      <c r="R112" s="20"/>
      <c r="S112" s="47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5"/>
      <c r="AO112" s="45"/>
      <c r="AP112" s="45"/>
      <c r="AQ112" s="45"/>
      <c r="AR112" s="45"/>
      <c r="AS112" s="45"/>
      <c r="AT112" s="45"/>
      <c r="AU112" s="45"/>
      <c r="AV112" s="45"/>
      <c r="AW112" s="45"/>
      <c r="AX112" s="45"/>
      <c r="AY112" s="45"/>
      <c r="AZ112" s="45"/>
      <c r="BA112" s="45"/>
      <c r="BB112" s="45"/>
      <c r="BC112" s="45"/>
      <c r="BD112" s="45"/>
      <c r="BE112" s="45"/>
      <c r="BF112" s="45"/>
      <c r="BG112" s="45"/>
      <c r="BH112" s="45"/>
      <c r="BI112" s="45"/>
      <c r="BJ112" s="45"/>
      <c r="BK112" s="45"/>
      <c r="BL112" s="45"/>
      <c r="BM112" s="45"/>
      <c r="BN112" s="45"/>
      <c r="BO112" s="45"/>
      <c r="BP112" s="45"/>
      <c r="BQ112" s="45"/>
      <c r="BR112" s="45"/>
      <c r="BS112" s="45"/>
      <c r="BT112" s="45"/>
      <c r="BU112" s="45"/>
      <c r="BV112" s="45"/>
      <c r="BW112" s="45"/>
      <c r="BX112" s="45"/>
      <c r="BY112" s="45"/>
      <c r="BZ112" s="45"/>
      <c r="CA112" s="45"/>
      <c r="CB112" s="45"/>
      <c r="CC112" s="45"/>
      <c r="CD112" s="45"/>
      <c r="CE112" s="45"/>
      <c r="CF112" s="45"/>
      <c r="CG112" s="45"/>
      <c r="CH112" s="45"/>
      <c r="CI112" s="45"/>
      <c r="CJ112" s="45"/>
      <c r="CK112" s="45"/>
      <c r="CL112" s="45"/>
      <c r="CM112" s="45"/>
      <c r="CN112" s="45"/>
      <c r="CO112" s="45"/>
      <c r="CP112" s="45"/>
      <c r="CQ112" s="45"/>
      <c r="CR112" s="45"/>
      <c r="CS112" s="45"/>
      <c r="CT112" s="45"/>
      <c r="CU112" s="45"/>
      <c r="CV112" s="45"/>
      <c r="CW112" s="45"/>
      <c r="CX112" s="45"/>
      <c r="CY112" s="45"/>
      <c r="CZ112" s="45"/>
      <c r="DA112" s="45"/>
      <c r="DB112" s="45"/>
      <c r="DC112" s="45"/>
      <c r="DD112" s="45"/>
      <c r="DE112" s="45"/>
      <c r="DF112" s="45"/>
      <c r="DG112" s="45"/>
      <c r="DH112" s="45"/>
      <c r="DI112" s="45"/>
      <c r="DJ112" s="45"/>
      <c r="DK112" s="45"/>
      <c r="DL112" s="45"/>
      <c r="DM112" s="45"/>
      <c r="DN112" s="45"/>
      <c r="DO112" s="45"/>
      <c r="DP112" s="45"/>
      <c r="DQ112" s="45"/>
      <c r="DR112" s="45"/>
      <c r="DS112" s="45"/>
      <c r="DT112" s="45"/>
      <c r="DU112" s="45"/>
      <c r="DV112" s="45"/>
      <c r="DW112" s="45"/>
      <c r="DX112" s="45"/>
      <c r="DY112" s="45"/>
      <c r="DZ112" s="45"/>
      <c r="EA112" s="45"/>
      <c r="EB112" s="45"/>
      <c r="EC112" s="45"/>
      <c r="ED112" s="45"/>
      <c r="EE112" s="45"/>
      <c r="EF112" s="45"/>
      <c r="EG112" s="45"/>
      <c r="EH112" s="45"/>
      <c r="EI112" s="45"/>
      <c r="EJ112" s="45"/>
      <c r="EK112" s="45"/>
      <c r="EL112" s="45"/>
      <c r="EM112" s="45"/>
      <c r="EN112" s="45"/>
      <c r="EO112" s="45"/>
      <c r="EP112" s="45"/>
      <c r="EQ112" s="45"/>
      <c r="ER112" s="45"/>
      <c r="ES112" s="45"/>
      <c r="ET112" s="45"/>
      <c r="EU112" s="45"/>
      <c r="EV112" s="45"/>
      <c r="EW112" s="45"/>
      <c r="EX112" s="45"/>
      <c r="EY112" s="45"/>
      <c r="EZ112" s="45"/>
      <c r="FA112" s="45"/>
      <c r="FB112" s="45"/>
      <c r="FC112" s="45"/>
      <c r="FD112" s="45"/>
      <c r="FE112" s="45"/>
      <c r="FF112" s="45"/>
      <c r="FG112" s="45"/>
      <c r="FH112" s="45"/>
      <c r="FI112" s="45"/>
      <c r="FJ112" s="45"/>
      <c r="FK112" s="45"/>
      <c r="FL112" s="45"/>
      <c r="FM112" s="45"/>
      <c r="FN112" s="45"/>
      <c r="FO112" s="45"/>
      <c r="FP112" s="45"/>
      <c r="FQ112" s="45"/>
      <c r="FR112" s="45"/>
      <c r="FS112" s="45"/>
      <c r="FT112" s="45"/>
      <c r="FU112" s="45"/>
      <c r="FV112" s="45"/>
      <c r="FW112" s="45"/>
      <c r="FX112" s="45"/>
      <c r="FY112" s="45"/>
      <c r="FZ112" s="45"/>
      <c r="GA112" s="45"/>
      <c r="GB112" s="45"/>
      <c r="GC112" s="45"/>
      <c r="GD112" s="45"/>
      <c r="GE112" s="45"/>
      <c r="GF112" s="45"/>
      <c r="GG112" s="45"/>
      <c r="GH112" s="45"/>
      <c r="GI112" s="45"/>
      <c r="GJ112" s="45"/>
      <c r="GK112" s="45"/>
      <c r="GL112" s="45"/>
      <c r="GM112" s="45"/>
      <c r="GN112" s="45"/>
      <c r="GO112" s="45"/>
      <c r="GP112" s="45"/>
      <c r="GQ112" s="45"/>
      <c r="GR112" s="45"/>
      <c r="GS112" s="45"/>
      <c r="GT112" s="45"/>
      <c r="GU112" s="45"/>
      <c r="GV112" s="45"/>
      <c r="GW112" s="45"/>
      <c r="GX112" s="45"/>
      <c r="GY112" s="45"/>
      <c r="GZ112" s="45"/>
      <c r="HA112" s="45"/>
      <c r="HB112" s="45"/>
      <c r="HC112" s="45"/>
      <c r="HD112" s="45"/>
      <c r="HE112" s="45"/>
      <c r="HF112" s="45"/>
      <c r="HG112" s="45"/>
      <c r="HH112" s="45"/>
      <c r="HI112" s="45"/>
      <c r="HJ112" s="45"/>
      <c r="HK112" s="45"/>
      <c r="HL112" s="45"/>
      <c r="HM112" s="45"/>
      <c r="HN112" s="45"/>
      <c r="HO112" s="45"/>
      <c r="HP112" s="45"/>
      <c r="HQ112" s="45"/>
      <c r="HR112" s="45"/>
      <c r="HS112" s="45"/>
      <c r="HT112" s="45"/>
      <c r="HU112" s="45"/>
      <c r="HV112" s="45"/>
      <c r="HW112" s="45"/>
      <c r="HX112" s="45"/>
      <c r="HY112" s="45"/>
      <c r="HZ112" s="45"/>
      <c r="IA112" s="45"/>
      <c r="IB112" s="45"/>
      <c r="IC112" s="45"/>
      <c r="ID112" s="45"/>
      <c r="IE112" s="45"/>
      <c r="IF112" s="45"/>
      <c r="IG112" s="45"/>
      <c r="IH112" s="45"/>
      <c r="II112" s="45"/>
      <c r="IJ112" s="45"/>
      <c r="IK112" s="45"/>
      <c r="IL112" s="45"/>
      <c r="IM112" s="45"/>
      <c r="IN112" s="45"/>
      <c r="IO112" s="45"/>
      <c r="IP112" s="45"/>
      <c r="IQ112" s="45"/>
      <c r="IR112" s="45"/>
      <c r="IS112" s="45"/>
      <c r="IT112" s="45"/>
    </row>
    <row r="113" spans="1:254" s="34" customFormat="1" ht="15.75">
      <c r="A113" s="12">
        <v>56</v>
      </c>
      <c r="B113" s="12" t="s">
        <v>1194</v>
      </c>
      <c r="C113" s="17" t="s">
        <v>1195</v>
      </c>
      <c r="D113" s="17" t="s">
        <v>515</v>
      </c>
      <c r="E113" s="93" t="str">
        <f t="shared" si="3"/>
        <v>Trương Hà Văn Thông</v>
      </c>
      <c r="F113" s="26">
        <v>37260</v>
      </c>
      <c r="G113" s="12" t="s">
        <v>1196</v>
      </c>
      <c r="H113" s="21" t="s">
        <v>149</v>
      </c>
      <c r="I113" s="22">
        <v>261622307</v>
      </c>
      <c r="J113" s="22" t="s">
        <v>1423</v>
      </c>
      <c r="K113" s="20">
        <v>6190975</v>
      </c>
      <c r="L113" s="20"/>
      <c r="M113" s="23"/>
      <c r="N113" s="12"/>
      <c r="O113" s="37">
        <v>1</v>
      </c>
      <c r="P113" s="16">
        <f t="shared" si="2"/>
        <v>6190975</v>
      </c>
      <c r="Q113" s="16" t="s">
        <v>1467</v>
      </c>
      <c r="R113" s="20"/>
      <c r="S113" s="47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5"/>
      <c r="AO113" s="45"/>
      <c r="AP113" s="45"/>
      <c r="AQ113" s="45"/>
      <c r="AR113" s="45"/>
      <c r="AS113" s="45"/>
      <c r="AT113" s="45"/>
      <c r="AU113" s="45"/>
      <c r="AV113" s="45"/>
      <c r="AW113" s="45"/>
      <c r="AX113" s="45"/>
      <c r="AY113" s="45"/>
      <c r="AZ113" s="45"/>
      <c r="BA113" s="45"/>
      <c r="BB113" s="45"/>
      <c r="BC113" s="45"/>
      <c r="BD113" s="45"/>
      <c r="BE113" s="45"/>
      <c r="BF113" s="45"/>
      <c r="BG113" s="45"/>
      <c r="BH113" s="45"/>
      <c r="BI113" s="45"/>
      <c r="BJ113" s="45"/>
      <c r="BK113" s="45"/>
      <c r="BL113" s="45"/>
      <c r="BM113" s="45"/>
      <c r="BN113" s="45"/>
      <c r="BO113" s="45"/>
      <c r="BP113" s="45"/>
      <c r="BQ113" s="45"/>
      <c r="BR113" s="45"/>
      <c r="BS113" s="45"/>
      <c r="BT113" s="45"/>
      <c r="BU113" s="45"/>
      <c r="BV113" s="45"/>
      <c r="BW113" s="45"/>
      <c r="BX113" s="45"/>
      <c r="BY113" s="45"/>
      <c r="BZ113" s="45"/>
      <c r="CA113" s="45"/>
      <c r="CB113" s="45"/>
      <c r="CC113" s="45"/>
      <c r="CD113" s="45"/>
      <c r="CE113" s="45"/>
      <c r="CF113" s="45"/>
      <c r="CG113" s="45"/>
      <c r="CH113" s="45"/>
      <c r="CI113" s="45"/>
      <c r="CJ113" s="45"/>
      <c r="CK113" s="45"/>
      <c r="CL113" s="45"/>
      <c r="CM113" s="45"/>
      <c r="CN113" s="45"/>
      <c r="CO113" s="45"/>
      <c r="CP113" s="45"/>
      <c r="CQ113" s="45"/>
      <c r="CR113" s="45"/>
      <c r="CS113" s="45"/>
      <c r="CT113" s="45"/>
      <c r="CU113" s="45"/>
      <c r="CV113" s="45"/>
      <c r="CW113" s="45"/>
      <c r="CX113" s="45"/>
      <c r="CY113" s="45"/>
      <c r="CZ113" s="45"/>
      <c r="DA113" s="45"/>
      <c r="DB113" s="45"/>
      <c r="DC113" s="45"/>
      <c r="DD113" s="45"/>
      <c r="DE113" s="45"/>
      <c r="DF113" s="45"/>
      <c r="DG113" s="45"/>
      <c r="DH113" s="45"/>
      <c r="DI113" s="45"/>
      <c r="DJ113" s="45"/>
      <c r="DK113" s="45"/>
      <c r="DL113" s="45"/>
      <c r="DM113" s="45"/>
      <c r="DN113" s="45"/>
      <c r="DO113" s="45"/>
      <c r="DP113" s="45"/>
      <c r="DQ113" s="45"/>
      <c r="DR113" s="45"/>
      <c r="DS113" s="45"/>
      <c r="DT113" s="45"/>
      <c r="DU113" s="45"/>
      <c r="DV113" s="45"/>
      <c r="DW113" s="45"/>
      <c r="DX113" s="45"/>
      <c r="DY113" s="45"/>
      <c r="DZ113" s="45"/>
      <c r="EA113" s="45"/>
      <c r="EB113" s="45"/>
      <c r="EC113" s="45"/>
      <c r="ED113" s="45"/>
      <c r="EE113" s="45"/>
      <c r="EF113" s="45"/>
      <c r="EG113" s="45"/>
      <c r="EH113" s="45"/>
      <c r="EI113" s="45"/>
      <c r="EJ113" s="45"/>
      <c r="EK113" s="45"/>
      <c r="EL113" s="45"/>
      <c r="EM113" s="45"/>
      <c r="EN113" s="45"/>
      <c r="EO113" s="45"/>
      <c r="EP113" s="45"/>
      <c r="EQ113" s="45"/>
      <c r="ER113" s="45"/>
      <c r="ES113" s="45"/>
      <c r="ET113" s="45"/>
      <c r="EU113" s="45"/>
      <c r="EV113" s="45"/>
      <c r="EW113" s="45"/>
      <c r="EX113" s="45"/>
      <c r="EY113" s="45"/>
      <c r="EZ113" s="45"/>
      <c r="FA113" s="45"/>
      <c r="FB113" s="45"/>
      <c r="FC113" s="45"/>
      <c r="FD113" s="45"/>
      <c r="FE113" s="45"/>
      <c r="FF113" s="45"/>
      <c r="FG113" s="45"/>
      <c r="FH113" s="45"/>
      <c r="FI113" s="45"/>
      <c r="FJ113" s="45"/>
      <c r="FK113" s="45"/>
      <c r="FL113" s="45"/>
      <c r="FM113" s="45"/>
      <c r="FN113" s="45"/>
      <c r="FO113" s="45"/>
      <c r="FP113" s="45"/>
      <c r="FQ113" s="45"/>
      <c r="FR113" s="45"/>
      <c r="FS113" s="45"/>
      <c r="FT113" s="45"/>
      <c r="FU113" s="45"/>
      <c r="FV113" s="45"/>
      <c r="FW113" s="45"/>
      <c r="FX113" s="45"/>
      <c r="FY113" s="45"/>
      <c r="FZ113" s="45"/>
      <c r="GA113" s="45"/>
      <c r="GB113" s="45"/>
      <c r="GC113" s="45"/>
      <c r="GD113" s="45"/>
      <c r="GE113" s="45"/>
      <c r="GF113" s="45"/>
      <c r="GG113" s="45"/>
      <c r="GH113" s="45"/>
      <c r="GI113" s="45"/>
      <c r="GJ113" s="45"/>
      <c r="GK113" s="45"/>
      <c r="GL113" s="45"/>
      <c r="GM113" s="45"/>
      <c r="GN113" s="45"/>
      <c r="GO113" s="45"/>
      <c r="GP113" s="45"/>
      <c r="GQ113" s="45"/>
      <c r="GR113" s="45"/>
      <c r="GS113" s="45"/>
      <c r="GT113" s="45"/>
      <c r="GU113" s="45"/>
      <c r="GV113" s="45"/>
      <c r="GW113" s="45"/>
      <c r="GX113" s="45"/>
      <c r="GY113" s="45"/>
      <c r="GZ113" s="45"/>
      <c r="HA113" s="45"/>
      <c r="HB113" s="45"/>
      <c r="HC113" s="45"/>
      <c r="HD113" s="45"/>
      <c r="HE113" s="45"/>
      <c r="HF113" s="45"/>
      <c r="HG113" s="45"/>
      <c r="HH113" s="45"/>
      <c r="HI113" s="45"/>
      <c r="HJ113" s="45"/>
      <c r="HK113" s="45"/>
      <c r="HL113" s="45"/>
      <c r="HM113" s="45"/>
      <c r="HN113" s="45"/>
      <c r="HO113" s="45"/>
      <c r="HP113" s="45"/>
      <c r="HQ113" s="45"/>
      <c r="HR113" s="45"/>
      <c r="HS113" s="45"/>
      <c r="HT113" s="45"/>
      <c r="HU113" s="45"/>
      <c r="HV113" s="45"/>
      <c r="HW113" s="45"/>
      <c r="HX113" s="45"/>
      <c r="HY113" s="45"/>
      <c r="HZ113" s="45"/>
      <c r="IA113" s="45"/>
      <c r="IB113" s="45"/>
      <c r="IC113" s="45"/>
      <c r="ID113" s="45"/>
      <c r="IE113" s="45"/>
      <c r="IF113" s="45"/>
      <c r="IG113" s="45"/>
      <c r="IH113" s="45"/>
      <c r="II113" s="45"/>
      <c r="IJ113" s="45"/>
      <c r="IK113" s="45"/>
      <c r="IL113" s="45"/>
      <c r="IM113" s="45"/>
      <c r="IN113" s="45"/>
      <c r="IO113" s="45"/>
      <c r="IP113" s="45"/>
      <c r="IQ113" s="45"/>
      <c r="IR113" s="45"/>
      <c r="IS113" s="45"/>
      <c r="IT113" s="45"/>
    </row>
    <row r="114" spans="1:254" s="34" customFormat="1" ht="15.75">
      <c r="A114" s="12">
        <v>57</v>
      </c>
      <c r="B114" s="12" t="s">
        <v>1375</v>
      </c>
      <c r="C114" s="17" t="s">
        <v>1377</v>
      </c>
      <c r="D114" s="17" t="s">
        <v>68</v>
      </c>
      <c r="E114" s="93" t="str">
        <f t="shared" si="3"/>
        <v>Huỳnh Thị KimDuy</v>
      </c>
      <c r="F114" s="26">
        <v>37769</v>
      </c>
      <c r="G114" s="12" t="s">
        <v>1376</v>
      </c>
      <c r="H114" s="21" t="s">
        <v>149</v>
      </c>
      <c r="I114" s="19" t="s">
        <v>1378</v>
      </c>
      <c r="J114" s="22" t="s">
        <v>1422</v>
      </c>
      <c r="K114" s="16">
        <v>5200000</v>
      </c>
      <c r="L114" s="12"/>
      <c r="M114" s="23"/>
      <c r="N114" s="12"/>
      <c r="O114" s="24">
        <v>1</v>
      </c>
      <c r="P114" s="16">
        <f t="shared" si="2"/>
        <v>5200000</v>
      </c>
      <c r="Q114" s="16" t="s">
        <v>1467</v>
      </c>
      <c r="R114" s="20"/>
      <c r="S114" s="47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  <c r="AQ114" s="45"/>
      <c r="AR114" s="45"/>
      <c r="AS114" s="45"/>
      <c r="AT114" s="45"/>
      <c r="AU114" s="45"/>
      <c r="AV114" s="45"/>
      <c r="AW114" s="45"/>
      <c r="AX114" s="45"/>
      <c r="AY114" s="45"/>
      <c r="AZ114" s="45"/>
      <c r="BA114" s="45"/>
      <c r="BB114" s="45"/>
      <c r="BC114" s="45"/>
      <c r="BD114" s="45"/>
      <c r="BE114" s="45"/>
      <c r="BF114" s="45"/>
      <c r="BG114" s="45"/>
      <c r="BH114" s="45"/>
      <c r="BI114" s="45"/>
      <c r="BJ114" s="45"/>
      <c r="BK114" s="45"/>
      <c r="BL114" s="45"/>
      <c r="BM114" s="45"/>
      <c r="BN114" s="45"/>
      <c r="BO114" s="45"/>
      <c r="BP114" s="45"/>
      <c r="BQ114" s="45"/>
      <c r="BR114" s="45"/>
      <c r="BS114" s="45"/>
      <c r="BT114" s="45"/>
      <c r="BU114" s="45"/>
      <c r="BV114" s="45"/>
      <c r="BW114" s="45"/>
      <c r="BX114" s="45"/>
      <c r="BY114" s="45"/>
      <c r="BZ114" s="45"/>
      <c r="CA114" s="45"/>
      <c r="CB114" s="45"/>
      <c r="CC114" s="45"/>
      <c r="CD114" s="45"/>
      <c r="CE114" s="45"/>
      <c r="CF114" s="45"/>
      <c r="CG114" s="45"/>
      <c r="CH114" s="45"/>
      <c r="CI114" s="45"/>
      <c r="CJ114" s="45"/>
      <c r="CK114" s="45"/>
      <c r="CL114" s="45"/>
      <c r="CM114" s="45"/>
      <c r="CN114" s="45"/>
      <c r="CO114" s="45"/>
      <c r="CP114" s="45"/>
      <c r="CQ114" s="45"/>
      <c r="CR114" s="45"/>
      <c r="CS114" s="45"/>
      <c r="CT114" s="45"/>
      <c r="CU114" s="45"/>
      <c r="CV114" s="45"/>
      <c r="CW114" s="45"/>
      <c r="CX114" s="45"/>
      <c r="CY114" s="45"/>
      <c r="CZ114" s="45"/>
      <c r="DA114" s="45"/>
      <c r="DB114" s="45"/>
      <c r="DC114" s="45"/>
      <c r="DD114" s="45"/>
      <c r="DE114" s="45"/>
      <c r="DF114" s="45"/>
      <c r="DG114" s="45"/>
      <c r="DH114" s="45"/>
      <c r="DI114" s="45"/>
      <c r="DJ114" s="45"/>
      <c r="DK114" s="45"/>
      <c r="DL114" s="45"/>
      <c r="DM114" s="45"/>
      <c r="DN114" s="45"/>
      <c r="DO114" s="45"/>
      <c r="DP114" s="45"/>
      <c r="DQ114" s="45"/>
      <c r="DR114" s="45"/>
      <c r="DS114" s="45"/>
      <c r="DT114" s="45"/>
      <c r="DU114" s="45"/>
      <c r="DV114" s="45"/>
      <c r="DW114" s="45"/>
      <c r="DX114" s="45"/>
      <c r="DY114" s="45"/>
      <c r="DZ114" s="45"/>
      <c r="EA114" s="45"/>
      <c r="EB114" s="45"/>
      <c r="EC114" s="45"/>
      <c r="ED114" s="45"/>
      <c r="EE114" s="45"/>
      <c r="EF114" s="45"/>
      <c r="EG114" s="45"/>
      <c r="EH114" s="45"/>
      <c r="EI114" s="45"/>
      <c r="EJ114" s="45"/>
      <c r="EK114" s="45"/>
      <c r="EL114" s="45"/>
      <c r="EM114" s="45"/>
      <c r="EN114" s="45"/>
      <c r="EO114" s="45"/>
      <c r="EP114" s="45"/>
      <c r="EQ114" s="45"/>
      <c r="ER114" s="45"/>
      <c r="ES114" s="45"/>
      <c r="ET114" s="45"/>
      <c r="EU114" s="45"/>
      <c r="EV114" s="45"/>
      <c r="EW114" s="45"/>
      <c r="EX114" s="45"/>
      <c r="EY114" s="45"/>
      <c r="EZ114" s="45"/>
      <c r="FA114" s="45"/>
      <c r="FB114" s="45"/>
      <c r="FC114" s="45"/>
      <c r="FD114" s="45"/>
      <c r="FE114" s="45"/>
      <c r="FF114" s="45"/>
      <c r="FG114" s="45"/>
      <c r="FH114" s="45"/>
      <c r="FI114" s="45"/>
      <c r="FJ114" s="45"/>
      <c r="FK114" s="45"/>
      <c r="FL114" s="45"/>
      <c r="FM114" s="45"/>
      <c r="FN114" s="45"/>
      <c r="FO114" s="45"/>
      <c r="FP114" s="45"/>
      <c r="FQ114" s="45"/>
      <c r="FR114" s="45"/>
      <c r="FS114" s="45"/>
      <c r="FT114" s="45"/>
      <c r="FU114" s="45"/>
      <c r="FV114" s="45"/>
      <c r="FW114" s="45"/>
      <c r="FX114" s="45"/>
      <c r="FY114" s="45"/>
      <c r="FZ114" s="45"/>
      <c r="GA114" s="45"/>
      <c r="GB114" s="45"/>
      <c r="GC114" s="45"/>
      <c r="GD114" s="45"/>
      <c r="GE114" s="45"/>
      <c r="GF114" s="45"/>
      <c r="GG114" s="45"/>
      <c r="GH114" s="45"/>
      <c r="GI114" s="45"/>
      <c r="GJ114" s="45"/>
      <c r="GK114" s="45"/>
      <c r="GL114" s="45"/>
      <c r="GM114" s="45"/>
      <c r="GN114" s="45"/>
      <c r="GO114" s="45"/>
      <c r="GP114" s="45"/>
      <c r="GQ114" s="45"/>
      <c r="GR114" s="45"/>
      <c r="GS114" s="45"/>
      <c r="GT114" s="45"/>
      <c r="GU114" s="45"/>
      <c r="GV114" s="45"/>
      <c r="GW114" s="45"/>
      <c r="GX114" s="45"/>
      <c r="GY114" s="45"/>
      <c r="GZ114" s="45"/>
      <c r="HA114" s="45"/>
      <c r="HB114" s="45"/>
      <c r="HC114" s="45"/>
      <c r="HD114" s="45"/>
      <c r="HE114" s="45"/>
      <c r="HF114" s="45"/>
      <c r="HG114" s="45"/>
      <c r="HH114" s="45"/>
      <c r="HI114" s="45"/>
      <c r="HJ114" s="45"/>
      <c r="HK114" s="45"/>
      <c r="HL114" s="45"/>
      <c r="HM114" s="45"/>
      <c r="HN114" s="45"/>
      <c r="HO114" s="45"/>
      <c r="HP114" s="45"/>
      <c r="HQ114" s="45"/>
      <c r="HR114" s="45"/>
      <c r="HS114" s="45"/>
      <c r="HT114" s="45"/>
      <c r="HU114" s="45"/>
      <c r="HV114" s="45"/>
      <c r="HW114" s="45"/>
      <c r="HX114" s="45"/>
      <c r="HY114" s="45"/>
      <c r="HZ114" s="45"/>
      <c r="IA114" s="45"/>
      <c r="IB114" s="45"/>
      <c r="IC114" s="45"/>
      <c r="ID114" s="45"/>
      <c r="IE114" s="45"/>
      <c r="IF114" s="45"/>
      <c r="IG114" s="45"/>
      <c r="IH114" s="45"/>
      <c r="II114" s="45"/>
      <c r="IJ114" s="45"/>
      <c r="IK114" s="45"/>
      <c r="IL114" s="45"/>
      <c r="IM114" s="45"/>
      <c r="IN114" s="45"/>
      <c r="IO114" s="45"/>
      <c r="IP114" s="45"/>
      <c r="IQ114" s="45"/>
      <c r="IR114" s="45"/>
      <c r="IS114" s="45"/>
      <c r="IT114" s="45"/>
    </row>
    <row r="115" spans="1:18" s="45" customFormat="1" ht="38.25" customHeight="1">
      <c r="A115" s="12">
        <v>58</v>
      </c>
      <c r="B115" s="12" t="s">
        <v>470</v>
      </c>
      <c r="C115" s="17" t="s">
        <v>147</v>
      </c>
      <c r="D115" s="17" t="s">
        <v>19</v>
      </c>
      <c r="E115" s="93" t="str">
        <f t="shared" si="3"/>
        <v>Lê HuỳnhAnh</v>
      </c>
      <c r="F115" s="26" t="s">
        <v>471</v>
      </c>
      <c r="G115" s="12" t="s">
        <v>472</v>
      </c>
      <c r="H115" s="21" t="s">
        <v>126</v>
      </c>
      <c r="I115" s="19">
        <v>184441412</v>
      </c>
      <c r="J115" s="19" t="s">
        <v>473</v>
      </c>
      <c r="K115" s="20">
        <v>1490000</v>
      </c>
      <c r="L115" s="12"/>
      <c r="M115" s="12"/>
      <c r="N115" s="12"/>
      <c r="O115" s="24" t="s">
        <v>22</v>
      </c>
      <c r="P115" s="16">
        <f t="shared" si="2"/>
        <v>1490000</v>
      </c>
      <c r="Q115" s="16" t="s">
        <v>1466</v>
      </c>
      <c r="R115" s="20"/>
    </row>
    <row r="116" spans="1:18" s="45" customFormat="1" ht="38.25" customHeight="1">
      <c r="A116" s="12">
        <v>59</v>
      </c>
      <c r="B116" s="12" t="s">
        <v>478</v>
      </c>
      <c r="C116" s="17" t="s">
        <v>479</v>
      </c>
      <c r="D116" s="17" t="s">
        <v>55</v>
      </c>
      <c r="E116" s="93" t="str">
        <f t="shared" si="3"/>
        <v>Đặng MaiPhương</v>
      </c>
      <c r="F116" s="26" t="s">
        <v>474</v>
      </c>
      <c r="G116" s="12" t="s">
        <v>477</v>
      </c>
      <c r="H116" s="21" t="s">
        <v>126</v>
      </c>
      <c r="I116" s="19" t="s">
        <v>480</v>
      </c>
      <c r="J116" s="19" t="s">
        <v>481</v>
      </c>
      <c r="K116" s="20">
        <v>1630000</v>
      </c>
      <c r="L116" s="12"/>
      <c r="M116" s="12"/>
      <c r="N116" s="12"/>
      <c r="O116" s="24" t="s">
        <v>22</v>
      </c>
      <c r="P116" s="16">
        <f t="shared" si="2"/>
        <v>1630000</v>
      </c>
      <c r="Q116" s="16" t="s">
        <v>1466</v>
      </c>
      <c r="R116" s="20"/>
    </row>
    <row r="117" spans="1:18" s="45" customFormat="1" ht="38.25" customHeight="1">
      <c r="A117" s="12">
        <v>60</v>
      </c>
      <c r="B117" s="12" t="s">
        <v>1387</v>
      </c>
      <c r="C117" s="17" t="s">
        <v>102</v>
      </c>
      <c r="D117" s="17" t="s">
        <v>53</v>
      </c>
      <c r="E117" s="93" t="str">
        <f t="shared" si="3"/>
        <v>Nguyễn NgọcSang</v>
      </c>
      <c r="F117" s="26">
        <v>37974</v>
      </c>
      <c r="G117" s="12" t="s">
        <v>477</v>
      </c>
      <c r="H117" s="21" t="s">
        <v>126</v>
      </c>
      <c r="I117" s="19" t="s">
        <v>1392</v>
      </c>
      <c r="J117" s="19" t="s">
        <v>1393</v>
      </c>
      <c r="K117" s="20">
        <v>545000</v>
      </c>
      <c r="L117" s="12"/>
      <c r="M117" s="12"/>
      <c r="N117" s="12"/>
      <c r="O117" s="24">
        <v>1</v>
      </c>
      <c r="P117" s="16">
        <f t="shared" si="2"/>
        <v>545000</v>
      </c>
      <c r="Q117" s="16" t="s">
        <v>1466</v>
      </c>
      <c r="R117" s="20"/>
    </row>
    <row r="118" spans="1:18" s="45" customFormat="1" ht="38.25" customHeight="1">
      <c r="A118" s="12">
        <v>61</v>
      </c>
      <c r="B118" s="12" t="s">
        <v>482</v>
      </c>
      <c r="C118" s="17" t="s">
        <v>483</v>
      </c>
      <c r="D118" s="17" t="s">
        <v>80</v>
      </c>
      <c r="E118" s="93" t="str">
        <f t="shared" si="3"/>
        <v>Trần Huỳnh GiaoThy</v>
      </c>
      <c r="F118" s="26" t="s">
        <v>484</v>
      </c>
      <c r="G118" s="12" t="s">
        <v>477</v>
      </c>
      <c r="H118" s="21" t="s">
        <v>126</v>
      </c>
      <c r="I118" s="19" t="s">
        <v>485</v>
      </c>
      <c r="J118" s="19" t="s">
        <v>486</v>
      </c>
      <c r="K118" s="20">
        <v>1630000</v>
      </c>
      <c r="L118" s="12"/>
      <c r="M118" s="12"/>
      <c r="N118" s="12"/>
      <c r="O118" s="24" t="s">
        <v>22</v>
      </c>
      <c r="P118" s="16">
        <f t="shared" si="2"/>
        <v>1630000</v>
      </c>
      <c r="Q118" s="16" t="s">
        <v>1466</v>
      </c>
      <c r="R118" s="20"/>
    </row>
    <row r="119" spans="1:18" s="45" customFormat="1" ht="38.25" customHeight="1">
      <c r="A119" s="12">
        <v>62</v>
      </c>
      <c r="B119" s="12" t="s">
        <v>488</v>
      </c>
      <c r="C119" s="17" t="s">
        <v>489</v>
      </c>
      <c r="D119" s="17" t="s">
        <v>103</v>
      </c>
      <c r="E119" s="93" t="str">
        <f t="shared" si="3"/>
        <v>Châu Ngọc KhánhĐoan</v>
      </c>
      <c r="F119" s="26" t="s">
        <v>490</v>
      </c>
      <c r="G119" s="12" t="s">
        <v>487</v>
      </c>
      <c r="H119" s="21" t="s">
        <v>126</v>
      </c>
      <c r="I119" s="19" t="s">
        <v>491</v>
      </c>
      <c r="J119" s="19" t="s">
        <v>492</v>
      </c>
      <c r="K119" s="20">
        <v>2690000</v>
      </c>
      <c r="L119" s="12"/>
      <c r="M119" s="12"/>
      <c r="N119" s="12"/>
      <c r="O119" s="24" t="s">
        <v>22</v>
      </c>
      <c r="P119" s="16">
        <f t="shared" si="2"/>
        <v>2690000</v>
      </c>
      <c r="Q119" s="16" t="s">
        <v>1466</v>
      </c>
      <c r="R119" s="20"/>
    </row>
    <row r="120" spans="1:18" s="45" customFormat="1" ht="38.25" customHeight="1">
      <c r="A120" s="12">
        <v>63</v>
      </c>
      <c r="B120" s="12" t="s">
        <v>498</v>
      </c>
      <c r="C120" s="17" t="s">
        <v>499</v>
      </c>
      <c r="D120" s="17" t="s">
        <v>27</v>
      </c>
      <c r="E120" s="93" t="str">
        <f t="shared" si="3"/>
        <v>Trần Võ ĐăngKhoa</v>
      </c>
      <c r="F120" s="26" t="s">
        <v>500</v>
      </c>
      <c r="G120" s="12" t="s">
        <v>487</v>
      </c>
      <c r="H120" s="21">
        <v>2015</v>
      </c>
      <c r="I120" s="19" t="s">
        <v>501</v>
      </c>
      <c r="J120" s="19" t="s">
        <v>502</v>
      </c>
      <c r="K120" s="20">
        <v>3700000</v>
      </c>
      <c r="L120" s="12"/>
      <c r="M120" s="12"/>
      <c r="N120" s="12"/>
      <c r="O120" s="24" t="s">
        <v>22</v>
      </c>
      <c r="P120" s="16">
        <f t="shared" si="2"/>
        <v>3700000</v>
      </c>
      <c r="Q120" s="16" t="s">
        <v>1466</v>
      </c>
      <c r="R120" s="20"/>
    </row>
    <row r="121" spans="1:18" s="45" customFormat="1" ht="38.25" customHeight="1">
      <c r="A121" s="12">
        <v>64</v>
      </c>
      <c r="B121" s="12" t="s">
        <v>493</v>
      </c>
      <c r="C121" s="17" t="s">
        <v>494</v>
      </c>
      <c r="D121" s="17" t="s">
        <v>105</v>
      </c>
      <c r="E121" s="93" t="str">
        <f t="shared" si="3"/>
        <v>Đỗ CẩmNghi</v>
      </c>
      <c r="F121" s="26" t="s">
        <v>495</v>
      </c>
      <c r="G121" s="12" t="s">
        <v>487</v>
      </c>
      <c r="H121" s="21" t="s">
        <v>126</v>
      </c>
      <c r="I121" s="19" t="s">
        <v>496</v>
      </c>
      <c r="J121" s="19" t="s">
        <v>497</v>
      </c>
      <c r="K121" s="20">
        <v>2690000</v>
      </c>
      <c r="L121" s="12"/>
      <c r="M121" s="12"/>
      <c r="N121" s="12"/>
      <c r="O121" s="24">
        <v>1</v>
      </c>
      <c r="P121" s="16">
        <f t="shared" si="2"/>
        <v>2690000</v>
      </c>
      <c r="Q121" s="16" t="s">
        <v>1466</v>
      </c>
      <c r="R121" s="20"/>
    </row>
    <row r="122" spans="1:18" s="45" customFormat="1" ht="38.25" customHeight="1">
      <c r="A122" s="12">
        <v>65</v>
      </c>
      <c r="B122" s="12" t="s">
        <v>108</v>
      </c>
      <c r="C122" s="17" t="s">
        <v>109</v>
      </c>
      <c r="D122" s="17" t="s">
        <v>110</v>
      </c>
      <c r="E122" s="93" t="str">
        <f t="shared" si="3"/>
        <v>Trần KhánhHùng</v>
      </c>
      <c r="F122" s="26" t="s">
        <v>91</v>
      </c>
      <c r="G122" s="12" t="s">
        <v>107</v>
      </c>
      <c r="H122" s="21" t="s">
        <v>126</v>
      </c>
      <c r="I122" s="19" t="s">
        <v>130</v>
      </c>
      <c r="J122" s="19" t="s">
        <v>134</v>
      </c>
      <c r="K122" s="20">
        <v>1490000</v>
      </c>
      <c r="L122" s="12"/>
      <c r="M122" s="12"/>
      <c r="N122" s="12"/>
      <c r="O122" s="24" t="s">
        <v>22</v>
      </c>
      <c r="P122" s="16">
        <f aca="true" t="shared" si="4" ref="P122:P185">(K122-L122-M122-N122)*O122</f>
        <v>1490000</v>
      </c>
      <c r="Q122" s="16" t="s">
        <v>1466</v>
      </c>
      <c r="R122" s="20"/>
    </row>
    <row r="123" spans="1:18" s="45" customFormat="1" ht="38.25" customHeight="1">
      <c r="A123" s="12">
        <v>66</v>
      </c>
      <c r="B123" s="12" t="s">
        <v>114</v>
      </c>
      <c r="C123" s="17" t="s">
        <v>115</v>
      </c>
      <c r="D123" s="17" t="s">
        <v>113</v>
      </c>
      <c r="E123" s="93" t="str">
        <f t="shared" si="3"/>
        <v>Nguyễn Ngọc ThuSương</v>
      </c>
      <c r="F123" s="26" t="s">
        <v>106</v>
      </c>
      <c r="G123" s="12" t="s">
        <v>111</v>
      </c>
      <c r="H123" s="21" t="s">
        <v>126</v>
      </c>
      <c r="I123" s="19" t="s">
        <v>131</v>
      </c>
      <c r="J123" s="19" t="s">
        <v>139</v>
      </c>
      <c r="K123" s="20">
        <v>1490000</v>
      </c>
      <c r="L123" s="12"/>
      <c r="M123" s="12"/>
      <c r="N123" s="12"/>
      <c r="O123" s="24" t="s">
        <v>22</v>
      </c>
      <c r="P123" s="16">
        <f t="shared" si="4"/>
        <v>1490000</v>
      </c>
      <c r="Q123" s="16" t="s">
        <v>1466</v>
      </c>
      <c r="R123" s="20"/>
    </row>
    <row r="124" spans="1:18" s="45" customFormat="1" ht="38.25" customHeight="1">
      <c r="A124" s="12">
        <v>67</v>
      </c>
      <c r="B124" s="12" t="s">
        <v>1208</v>
      </c>
      <c r="C124" s="17" t="s">
        <v>1209</v>
      </c>
      <c r="D124" s="17" t="s">
        <v>105</v>
      </c>
      <c r="E124" s="93" t="str">
        <f t="shared" si="3"/>
        <v>Mai Ngọc BảoNghi</v>
      </c>
      <c r="F124" s="26" t="s">
        <v>1210</v>
      </c>
      <c r="G124" s="12" t="s">
        <v>111</v>
      </c>
      <c r="H124" s="21" t="s">
        <v>126</v>
      </c>
      <c r="I124" s="19" t="s">
        <v>1211</v>
      </c>
      <c r="J124" s="19" t="s">
        <v>1212</v>
      </c>
      <c r="K124" s="20">
        <v>745000</v>
      </c>
      <c r="L124" s="12"/>
      <c r="M124" s="12"/>
      <c r="N124" s="12"/>
      <c r="O124" s="24" t="s">
        <v>22</v>
      </c>
      <c r="P124" s="16">
        <f t="shared" si="4"/>
        <v>745000</v>
      </c>
      <c r="Q124" s="16" t="s">
        <v>1466</v>
      </c>
      <c r="R124" s="20"/>
    </row>
    <row r="125" spans="1:18" s="45" customFormat="1" ht="38.25" customHeight="1">
      <c r="A125" s="12">
        <v>68</v>
      </c>
      <c r="B125" s="12" t="s">
        <v>349</v>
      </c>
      <c r="C125" s="17" t="s">
        <v>59</v>
      </c>
      <c r="D125" s="17" t="s">
        <v>29</v>
      </c>
      <c r="E125" s="93" t="str">
        <f t="shared" si="3"/>
        <v>Nguyễn HoàngKha</v>
      </c>
      <c r="F125" s="26" t="s">
        <v>350</v>
      </c>
      <c r="G125" s="12" t="s">
        <v>116</v>
      </c>
      <c r="H125" s="21" t="s">
        <v>126</v>
      </c>
      <c r="I125" s="19" t="s">
        <v>351</v>
      </c>
      <c r="J125" s="19" t="s">
        <v>352</v>
      </c>
      <c r="K125" s="20">
        <v>2260000</v>
      </c>
      <c r="L125" s="12"/>
      <c r="M125" s="12"/>
      <c r="N125" s="12"/>
      <c r="O125" s="24" t="s">
        <v>22</v>
      </c>
      <c r="P125" s="16">
        <f t="shared" si="4"/>
        <v>2260000</v>
      </c>
      <c r="Q125" s="16" t="s">
        <v>1466</v>
      </c>
      <c r="R125" s="20"/>
    </row>
    <row r="126" spans="1:18" s="45" customFormat="1" ht="38.25" customHeight="1">
      <c r="A126" s="12">
        <v>69</v>
      </c>
      <c r="B126" s="12" t="s">
        <v>119</v>
      </c>
      <c r="C126" s="17" t="s">
        <v>120</v>
      </c>
      <c r="D126" s="17" t="s">
        <v>1</v>
      </c>
      <c r="E126" s="93" t="str">
        <f t="shared" si="3"/>
        <v>Trịnh HuyVũ</v>
      </c>
      <c r="F126" s="26" t="s">
        <v>32</v>
      </c>
      <c r="G126" s="12" t="s">
        <v>116</v>
      </c>
      <c r="H126" s="21">
        <v>2016</v>
      </c>
      <c r="I126" s="19" t="s">
        <v>132</v>
      </c>
      <c r="J126" s="19" t="s">
        <v>135</v>
      </c>
      <c r="K126" s="20">
        <v>1490000</v>
      </c>
      <c r="L126" s="12"/>
      <c r="M126" s="12"/>
      <c r="N126" s="12"/>
      <c r="O126" s="24" t="s">
        <v>22</v>
      </c>
      <c r="P126" s="16">
        <f t="shared" si="4"/>
        <v>1490000</v>
      </c>
      <c r="Q126" s="16" t="s">
        <v>1466</v>
      </c>
      <c r="R126" s="20"/>
    </row>
    <row r="127" spans="1:18" s="45" customFormat="1" ht="38.25" customHeight="1">
      <c r="A127" s="12">
        <v>70</v>
      </c>
      <c r="B127" s="12" t="s">
        <v>122</v>
      </c>
      <c r="C127" s="17" t="s">
        <v>123</v>
      </c>
      <c r="D127" s="17" t="s">
        <v>79</v>
      </c>
      <c r="E127" s="93" t="str">
        <f t="shared" si="3"/>
        <v>Phạm Hoàng NgọcPhượng</v>
      </c>
      <c r="F127" s="26" t="s">
        <v>124</v>
      </c>
      <c r="G127" s="12" t="s">
        <v>121</v>
      </c>
      <c r="H127" s="21" t="s">
        <v>126</v>
      </c>
      <c r="I127" s="19" t="s">
        <v>133</v>
      </c>
      <c r="J127" s="19" t="s">
        <v>136</v>
      </c>
      <c r="K127" s="20">
        <v>3005000</v>
      </c>
      <c r="L127" s="12"/>
      <c r="M127" s="12"/>
      <c r="N127" s="12"/>
      <c r="O127" s="24" t="s">
        <v>22</v>
      </c>
      <c r="P127" s="16">
        <f t="shared" si="4"/>
        <v>3005000</v>
      </c>
      <c r="Q127" s="16" t="s">
        <v>1466</v>
      </c>
      <c r="R127" s="20"/>
    </row>
    <row r="128" spans="1:18" s="45" customFormat="1" ht="38.25" customHeight="1">
      <c r="A128" s="12">
        <v>71</v>
      </c>
      <c r="B128" s="12" t="s">
        <v>1325</v>
      </c>
      <c r="C128" s="17" t="s">
        <v>1326</v>
      </c>
      <c r="D128" s="17" t="s">
        <v>7</v>
      </c>
      <c r="E128" s="93" t="str">
        <f t="shared" si="3"/>
        <v>Nguyễn Văn QuốcHuy</v>
      </c>
      <c r="F128" s="26" t="s">
        <v>1327</v>
      </c>
      <c r="G128" s="12" t="s">
        <v>161</v>
      </c>
      <c r="H128" s="21" t="s">
        <v>345</v>
      </c>
      <c r="I128" s="19" t="s">
        <v>1328</v>
      </c>
      <c r="J128" s="19" t="s">
        <v>1329</v>
      </c>
      <c r="K128" s="20">
        <v>506780</v>
      </c>
      <c r="L128" s="12"/>
      <c r="M128" s="12"/>
      <c r="N128" s="12"/>
      <c r="O128" s="24" t="s">
        <v>22</v>
      </c>
      <c r="P128" s="16">
        <f t="shared" si="4"/>
        <v>506780</v>
      </c>
      <c r="Q128" s="16" t="s">
        <v>1466</v>
      </c>
      <c r="R128" s="20"/>
    </row>
    <row r="129" spans="1:18" s="45" customFormat="1" ht="38.25" customHeight="1">
      <c r="A129" s="12">
        <v>72</v>
      </c>
      <c r="B129" s="12" t="s">
        <v>519</v>
      </c>
      <c r="C129" s="17" t="s">
        <v>520</v>
      </c>
      <c r="D129" s="17" t="s">
        <v>83</v>
      </c>
      <c r="E129" s="93" t="str">
        <f t="shared" si="3"/>
        <v>Phạm Nguyễn Hưng</v>
      </c>
      <c r="F129" s="26">
        <v>37680</v>
      </c>
      <c r="G129" s="12" t="s">
        <v>161</v>
      </c>
      <c r="H129" s="21" t="s">
        <v>345</v>
      </c>
      <c r="I129" s="19" t="s">
        <v>521</v>
      </c>
      <c r="J129" s="19" t="s">
        <v>530</v>
      </c>
      <c r="K129" s="20">
        <v>795000</v>
      </c>
      <c r="L129" s="12"/>
      <c r="M129" s="12"/>
      <c r="N129" s="12"/>
      <c r="O129" s="24" t="s">
        <v>22</v>
      </c>
      <c r="P129" s="16">
        <f t="shared" si="4"/>
        <v>795000</v>
      </c>
      <c r="Q129" s="16" t="s">
        <v>1466</v>
      </c>
      <c r="R129" s="20"/>
    </row>
    <row r="130" spans="1:18" s="45" customFormat="1" ht="38.25" customHeight="1">
      <c r="A130" s="12">
        <v>73</v>
      </c>
      <c r="B130" s="12" t="s">
        <v>1179</v>
      </c>
      <c r="C130" s="17" t="s">
        <v>1180</v>
      </c>
      <c r="D130" s="17" t="s">
        <v>62</v>
      </c>
      <c r="E130" s="93" t="str">
        <f t="shared" si="3"/>
        <v>Huỳnh HoàngKhang</v>
      </c>
      <c r="F130" s="26" t="s">
        <v>1181</v>
      </c>
      <c r="G130" s="12" t="s">
        <v>161</v>
      </c>
      <c r="H130" s="21" t="s">
        <v>345</v>
      </c>
      <c r="I130" s="19" t="s">
        <v>1182</v>
      </c>
      <c r="J130" s="19" t="s">
        <v>1183</v>
      </c>
      <c r="K130" s="20">
        <v>1010000</v>
      </c>
      <c r="L130" s="12"/>
      <c r="M130" s="12"/>
      <c r="N130" s="12"/>
      <c r="O130" s="24" t="s">
        <v>22</v>
      </c>
      <c r="P130" s="16">
        <f t="shared" si="4"/>
        <v>1010000</v>
      </c>
      <c r="Q130" s="16" t="s">
        <v>1466</v>
      </c>
      <c r="R130" s="20"/>
    </row>
    <row r="131" spans="1:18" s="45" customFormat="1" ht="38.25" customHeight="1">
      <c r="A131" s="12">
        <v>74</v>
      </c>
      <c r="B131" s="12" t="s">
        <v>793</v>
      </c>
      <c r="C131" s="17" t="s">
        <v>794</v>
      </c>
      <c r="D131" s="17" t="s">
        <v>95</v>
      </c>
      <c r="E131" s="93" t="str">
        <f t="shared" si="3"/>
        <v>Nguyễn Hữu Nghĩa</v>
      </c>
      <c r="F131" s="26">
        <v>36005</v>
      </c>
      <c r="G131" s="12" t="s">
        <v>161</v>
      </c>
      <c r="H131" s="21">
        <v>2015</v>
      </c>
      <c r="I131" s="19">
        <v>341892492</v>
      </c>
      <c r="J131" s="19" t="s">
        <v>795</v>
      </c>
      <c r="K131" s="20">
        <v>505000</v>
      </c>
      <c r="L131" s="12"/>
      <c r="M131" s="12"/>
      <c r="N131" s="12"/>
      <c r="O131" s="24">
        <v>1</v>
      </c>
      <c r="P131" s="16">
        <f t="shared" si="4"/>
        <v>505000</v>
      </c>
      <c r="Q131" s="16" t="s">
        <v>1466</v>
      </c>
      <c r="R131" s="20"/>
    </row>
    <row r="132" spans="1:18" s="45" customFormat="1" ht="38.25" customHeight="1">
      <c r="A132" s="12">
        <v>75</v>
      </c>
      <c r="B132" s="12" t="s">
        <v>164</v>
      </c>
      <c r="C132" s="17" t="s">
        <v>117</v>
      </c>
      <c r="D132" s="17" t="s">
        <v>6</v>
      </c>
      <c r="E132" s="93" t="str">
        <f t="shared" si="3"/>
        <v>Hồ ThanhPhát</v>
      </c>
      <c r="F132" s="26" t="s">
        <v>165</v>
      </c>
      <c r="G132" s="12" t="s">
        <v>161</v>
      </c>
      <c r="H132" s="21" t="s">
        <v>345</v>
      </c>
      <c r="I132" s="19" t="s">
        <v>362</v>
      </c>
      <c r="J132" s="19" t="s">
        <v>410</v>
      </c>
      <c r="K132" s="20">
        <v>3245000</v>
      </c>
      <c r="L132" s="12"/>
      <c r="M132" s="12"/>
      <c r="N132" s="12"/>
      <c r="O132" s="24" t="s">
        <v>22</v>
      </c>
      <c r="P132" s="16">
        <f t="shared" si="4"/>
        <v>3245000</v>
      </c>
      <c r="Q132" s="16" t="s">
        <v>1466</v>
      </c>
      <c r="R132" s="20"/>
    </row>
    <row r="133" spans="1:18" s="45" customFormat="1" ht="38.25" customHeight="1">
      <c r="A133" s="12">
        <v>76</v>
      </c>
      <c r="B133" s="12" t="s">
        <v>1235</v>
      </c>
      <c r="C133" s="17" t="s">
        <v>1236</v>
      </c>
      <c r="D133" s="17" t="s">
        <v>48</v>
      </c>
      <c r="E133" s="93" t="str">
        <f t="shared" si="3"/>
        <v>Phạm HồngSơn</v>
      </c>
      <c r="F133" s="26">
        <v>37766</v>
      </c>
      <c r="G133" s="12" t="s">
        <v>161</v>
      </c>
      <c r="H133" s="21" t="s">
        <v>345</v>
      </c>
      <c r="I133" s="19" t="s">
        <v>1237</v>
      </c>
      <c r="J133" s="19" t="s">
        <v>1238</v>
      </c>
      <c r="K133" s="20">
        <v>505000</v>
      </c>
      <c r="L133" s="12"/>
      <c r="M133" s="12"/>
      <c r="N133" s="12"/>
      <c r="O133" s="24" t="s">
        <v>22</v>
      </c>
      <c r="P133" s="16">
        <f t="shared" si="4"/>
        <v>505000</v>
      </c>
      <c r="Q133" s="16" t="s">
        <v>1466</v>
      </c>
      <c r="R133" s="20"/>
    </row>
    <row r="134" spans="1:18" s="45" customFormat="1" ht="38.25" customHeight="1">
      <c r="A134" s="12">
        <v>77</v>
      </c>
      <c r="B134" s="12" t="s">
        <v>522</v>
      </c>
      <c r="C134" s="17" t="s">
        <v>523</v>
      </c>
      <c r="D134" s="17" t="s">
        <v>72</v>
      </c>
      <c r="E134" s="93" t="str">
        <f t="shared" si="3"/>
        <v>Lê Nguyễn Thành Trung</v>
      </c>
      <c r="F134" s="26">
        <v>38009</v>
      </c>
      <c r="G134" s="12" t="s">
        <v>161</v>
      </c>
      <c r="H134" s="21" t="s">
        <v>345</v>
      </c>
      <c r="I134" s="19" t="s">
        <v>524</v>
      </c>
      <c r="J134" s="19" t="s">
        <v>525</v>
      </c>
      <c r="K134" s="20">
        <v>1490000</v>
      </c>
      <c r="L134" s="12"/>
      <c r="M134" s="12"/>
      <c r="N134" s="12"/>
      <c r="O134" s="24" t="s">
        <v>22</v>
      </c>
      <c r="P134" s="16">
        <f t="shared" si="4"/>
        <v>1490000</v>
      </c>
      <c r="Q134" s="16" t="s">
        <v>1466</v>
      </c>
      <c r="R134" s="20"/>
    </row>
    <row r="135" spans="1:18" s="45" customFormat="1" ht="38.25" customHeight="1">
      <c r="A135" s="12">
        <v>78</v>
      </c>
      <c r="B135" s="12" t="s">
        <v>170</v>
      </c>
      <c r="C135" s="17" t="s">
        <v>171</v>
      </c>
      <c r="D135" s="17" t="s">
        <v>100</v>
      </c>
      <c r="E135" s="93" t="str">
        <f>C135&amp;" "&amp;D135</f>
        <v>Hoàng Đình Vương</v>
      </c>
      <c r="F135" s="26" t="s">
        <v>172</v>
      </c>
      <c r="G135" s="12" t="s">
        <v>161</v>
      </c>
      <c r="H135" s="21">
        <v>2015</v>
      </c>
      <c r="I135" s="19" t="s">
        <v>173</v>
      </c>
      <c r="J135" s="19" t="s">
        <v>411</v>
      </c>
      <c r="K135" s="20">
        <v>2765000</v>
      </c>
      <c r="L135" s="12"/>
      <c r="M135" s="12"/>
      <c r="N135" s="12"/>
      <c r="O135" s="24" t="s">
        <v>22</v>
      </c>
      <c r="P135" s="16">
        <f t="shared" si="4"/>
        <v>2765000</v>
      </c>
      <c r="Q135" s="16" t="s">
        <v>1466</v>
      </c>
      <c r="R135" s="20"/>
    </row>
    <row r="136" spans="1:18" s="45" customFormat="1" ht="38.25" customHeight="1">
      <c r="A136" s="12">
        <v>79</v>
      </c>
      <c r="B136" s="12" t="s">
        <v>174</v>
      </c>
      <c r="C136" s="17" t="s">
        <v>175</v>
      </c>
      <c r="D136" s="17" t="s">
        <v>19</v>
      </c>
      <c r="E136" s="93" t="str">
        <f aca="true" t="shared" si="5" ref="E136:E199">C136&amp;" "&amp;D136</f>
        <v>Nguyễn Như Tuấn Anh</v>
      </c>
      <c r="F136" s="26" t="s">
        <v>176</v>
      </c>
      <c r="G136" s="12" t="s">
        <v>177</v>
      </c>
      <c r="H136" s="21">
        <v>2015</v>
      </c>
      <c r="I136" s="19" t="s">
        <v>178</v>
      </c>
      <c r="J136" s="19" t="s">
        <v>412</v>
      </c>
      <c r="K136" s="20">
        <v>1060000</v>
      </c>
      <c r="L136" s="12"/>
      <c r="M136" s="12"/>
      <c r="N136" s="12"/>
      <c r="O136" s="24" t="s">
        <v>22</v>
      </c>
      <c r="P136" s="16">
        <f t="shared" si="4"/>
        <v>1060000</v>
      </c>
      <c r="Q136" s="16" t="s">
        <v>1466</v>
      </c>
      <c r="R136" s="20"/>
    </row>
    <row r="137" spans="1:18" s="45" customFormat="1" ht="38.25" customHeight="1">
      <c r="A137" s="12">
        <v>80</v>
      </c>
      <c r="B137" s="12" t="s">
        <v>179</v>
      </c>
      <c r="C137" s="17" t="s">
        <v>180</v>
      </c>
      <c r="D137" s="17" t="s">
        <v>36</v>
      </c>
      <c r="E137" s="93" t="str">
        <f t="shared" si="5"/>
        <v>Nguyễn Quốc Bảo</v>
      </c>
      <c r="F137" s="26" t="s">
        <v>181</v>
      </c>
      <c r="G137" s="12" t="s">
        <v>177</v>
      </c>
      <c r="H137" s="21">
        <v>2017</v>
      </c>
      <c r="I137" s="19" t="s">
        <v>182</v>
      </c>
      <c r="J137" s="19" t="s">
        <v>413</v>
      </c>
      <c r="K137" s="20">
        <v>1566780</v>
      </c>
      <c r="L137" s="12"/>
      <c r="M137" s="12"/>
      <c r="N137" s="12"/>
      <c r="O137" s="24" t="s">
        <v>22</v>
      </c>
      <c r="P137" s="16">
        <f t="shared" si="4"/>
        <v>1566780</v>
      </c>
      <c r="Q137" s="16" t="s">
        <v>1466</v>
      </c>
      <c r="R137" s="20"/>
    </row>
    <row r="138" spans="1:18" s="45" customFormat="1" ht="38.25" customHeight="1">
      <c r="A138" s="12">
        <v>81</v>
      </c>
      <c r="B138" s="12" t="s">
        <v>183</v>
      </c>
      <c r="C138" s="17" t="s">
        <v>184</v>
      </c>
      <c r="D138" s="17" t="s">
        <v>85</v>
      </c>
      <c r="E138" s="93" t="str">
        <f t="shared" si="5"/>
        <v>Phạm Cao Cường</v>
      </c>
      <c r="F138" s="26" t="s">
        <v>185</v>
      </c>
      <c r="G138" s="12" t="s">
        <v>177</v>
      </c>
      <c r="H138" s="21">
        <v>2018</v>
      </c>
      <c r="I138" s="19" t="s">
        <v>186</v>
      </c>
      <c r="J138" s="19" t="s">
        <v>414</v>
      </c>
      <c r="K138" s="20">
        <v>1060000</v>
      </c>
      <c r="L138" s="12"/>
      <c r="M138" s="12"/>
      <c r="N138" s="12"/>
      <c r="O138" s="24" t="s">
        <v>22</v>
      </c>
      <c r="P138" s="16">
        <f t="shared" si="4"/>
        <v>1060000</v>
      </c>
      <c r="Q138" s="16" t="s">
        <v>1466</v>
      </c>
      <c r="R138" s="20"/>
    </row>
    <row r="139" spans="1:18" s="45" customFormat="1" ht="38.25" customHeight="1">
      <c r="A139" s="12">
        <v>82</v>
      </c>
      <c r="B139" s="12" t="s">
        <v>189</v>
      </c>
      <c r="C139" s="17" t="s">
        <v>190</v>
      </c>
      <c r="D139" s="17" t="s">
        <v>95</v>
      </c>
      <c r="E139" s="93" t="str">
        <f t="shared" si="5"/>
        <v>Huỳnh Hữu Nghĩa</v>
      </c>
      <c r="F139" s="26" t="s">
        <v>191</v>
      </c>
      <c r="G139" s="12" t="s">
        <v>177</v>
      </c>
      <c r="H139" s="21">
        <v>2013</v>
      </c>
      <c r="I139" s="19" t="s">
        <v>192</v>
      </c>
      <c r="J139" s="19" t="s">
        <v>415</v>
      </c>
      <c r="K139" s="20">
        <v>1060000</v>
      </c>
      <c r="L139" s="12"/>
      <c r="M139" s="12"/>
      <c r="N139" s="12"/>
      <c r="O139" s="24">
        <v>1</v>
      </c>
      <c r="P139" s="16">
        <f t="shared" si="4"/>
        <v>1060000</v>
      </c>
      <c r="Q139" s="16" t="s">
        <v>1466</v>
      </c>
      <c r="R139" s="20"/>
    </row>
    <row r="140" spans="1:18" s="45" customFormat="1" ht="38.25" customHeight="1">
      <c r="A140" s="12">
        <v>83</v>
      </c>
      <c r="B140" s="12" t="s">
        <v>194</v>
      </c>
      <c r="C140" s="17" t="s">
        <v>44</v>
      </c>
      <c r="D140" s="17" t="s">
        <v>6</v>
      </c>
      <c r="E140" s="93" t="str">
        <f t="shared" si="5"/>
        <v>Nguyễn Tấn Phát</v>
      </c>
      <c r="F140" s="26" t="s">
        <v>195</v>
      </c>
      <c r="G140" s="12" t="s">
        <v>177</v>
      </c>
      <c r="H140" s="21" t="s">
        <v>345</v>
      </c>
      <c r="I140" s="19" t="s">
        <v>196</v>
      </c>
      <c r="J140" s="19" t="s">
        <v>416</v>
      </c>
      <c r="K140" s="20">
        <v>1060000</v>
      </c>
      <c r="L140" s="12"/>
      <c r="M140" s="12"/>
      <c r="N140" s="12"/>
      <c r="O140" s="24">
        <v>1</v>
      </c>
      <c r="P140" s="16">
        <f t="shared" si="4"/>
        <v>1060000</v>
      </c>
      <c r="Q140" s="16" t="s">
        <v>1466</v>
      </c>
      <c r="R140" s="20"/>
    </row>
    <row r="141" spans="1:18" s="45" customFormat="1" ht="38.25" customHeight="1">
      <c r="A141" s="12">
        <v>84</v>
      </c>
      <c r="B141" s="12" t="s">
        <v>197</v>
      </c>
      <c r="C141" s="17" t="s">
        <v>102</v>
      </c>
      <c r="D141" s="17" t="s">
        <v>166</v>
      </c>
      <c r="E141" s="93" t="str">
        <f t="shared" si="5"/>
        <v>Nguyễn Ngọc Phi</v>
      </c>
      <c r="F141" s="26" t="s">
        <v>51</v>
      </c>
      <c r="G141" s="12" t="s">
        <v>177</v>
      </c>
      <c r="H141" s="21">
        <v>2017</v>
      </c>
      <c r="I141" s="19" t="s">
        <v>198</v>
      </c>
      <c r="J141" s="19" t="s">
        <v>417</v>
      </c>
      <c r="K141" s="20">
        <v>1060000</v>
      </c>
      <c r="L141" s="12"/>
      <c r="M141" s="12"/>
      <c r="N141" s="12"/>
      <c r="O141" s="24">
        <v>1</v>
      </c>
      <c r="P141" s="16">
        <f t="shared" si="4"/>
        <v>1060000</v>
      </c>
      <c r="Q141" s="16" t="s">
        <v>1466</v>
      </c>
      <c r="R141" s="20"/>
    </row>
    <row r="142" spans="1:18" s="45" customFormat="1" ht="38.25" customHeight="1">
      <c r="A142" s="12">
        <v>85</v>
      </c>
      <c r="B142" s="12" t="s">
        <v>199</v>
      </c>
      <c r="C142" s="17" t="s">
        <v>0</v>
      </c>
      <c r="D142" s="17" t="s">
        <v>200</v>
      </c>
      <c r="E142" s="93" t="str">
        <f t="shared" si="5"/>
        <v>Nguyễn Văn Phú</v>
      </c>
      <c r="F142" s="26" t="s">
        <v>201</v>
      </c>
      <c r="G142" s="12" t="s">
        <v>177</v>
      </c>
      <c r="H142" s="21" t="s">
        <v>345</v>
      </c>
      <c r="I142" s="19" t="s">
        <v>202</v>
      </c>
      <c r="J142" s="19" t="s">
        <v>418</v>
      </c>
      <c r="K142" s="20">
        <v>2550000</v>
      </c>
      <c r="L142" s="12"/>
      <c r="M142" s="12"/>
      <c r="N142" s="12"/>
      <c r="O142" s="24">
        <v>1</v>
      </c>
      <c r="P142" s="16">
        <f t="shared" si="4"/>
        <v>2550000</v>
      </c>
      <c r="Q142" s="16" t="s">
        <v>1466</v>
      </c>
      <c r="R142" s="20"/>
    </row>
    <row r="143" spans="1:18" s="45" customFormat="1" ht="38.25" customHeight="1">
      <c r="A143" s="12">
        <v>86</v>
      </c>
      <c r="B143" s="12" t="s">
        <v>1264</v>
      </c>
      <c r="C143" s="17" t="s">
        <v>59</v>
      </c>
      <c r="D143" s="17" t="s">
        <v>1265</v>
      </c>
      <c r="E143" s="93" t="str">
        <f t="shared" si="5"/>
        <v>Nguyễn Hoàng Tấn</v>
      </c>
      <c r="F143" s="26" t="s">
        <v>204</v>
      </c>
      <c r="G143" s="12" t="s">
        <v>177</v>
      </c>
      <c r="H143" s="21" t="s">
        <v>345</v>
      </c>
      <c r="I143" s="19" t="s">
        <v>1266</v>
      </c>
      <c r="J143" s="19" t="s">
        <v>1267</v>
      </c>
      <c r="K143" s="20">
        <v>1300000</v>
      </c>
      <c r="L143" s="12"/>
      <c r="M143" s="12"/>
      <c r="N143" s="12"/>
      <c r="O143" s="24">
        <v>1</v>
      </c>
      <c r="P143" s="16">
        <f t="shared" si="4"/>
        <v>1300000</v>
      </c>
      <c r="Q143" s="16" t="s">
        <v>1466</v>
      </c>
      <c r="R143" s="20"/>
    </row>
    <row r="144" spans="1:18" s="45" customFormat="1" ht="38.25" customHeight="1">
      <c r="A144" s="12">
        <v>87</v>
      </c>
      <c r="B144" s="12" t="s">
        <v>205</v>
      </c>
      <c r="C144" s="17" t="s">
        <v>206</v>
      </c>
      <c r="D144" s="17" t="s">
        <v>207</v>
      </c>
      <c r="E144" s="93" t="str">
        <f t="shared" si="5"/>
        <v>Não Văn Thánh</v>
      </c>
      <c r="F144" s="26" t="s">
        <v>208</v>
      </c>
      <c r="G144" s="12" t="s">
        <v>177</v>
      </c>
      <c r="H144" s="21">
        <v>2017</v>
      </c>
      <c r="I144" s="19" t="s">
        <v>209</v>
      </c>
      <c r="J144" s="19" t="s">
        <v>419</v>
      </c>
      <c r="K144" s="20">
        <v>1300000</v>
      </c>
      <c r="L144" s="12"/>
      <c r="M144" s="12"/>
      <c r="N144" s="12"/>
      <c r="O144" s="24">
        <v>1</v>
      </c>
      <c r="P144" s="16">
        <f t="shared" si="4"/>
        <v>1300000</v>
      </c>
      <c r="Q144" s="16" t="s">
        <v>1466</v>
      </c>
      <c r="R144" s="20"/>
    </row>
    <row r="145" spans="1:18" s="45" customFormat="1" ht="38.25" customHeight="1">
      <c r="A145" s="12">
        <v>88</v>
      </c>
      <c r="B145" s="12" t="s">
        <v>211</v>
      </c>
      <c r="C145" s="17" t="s">
        <v>203</v>
      </c>
      <c r="D145" s="17" t="s">
        <v>19</v>
      </c>
      <c r="E145" s="93" t="str">
        <f t="shared" si="5"/>
        <v>Võ Hoàng Anh</v>
      </c>
      <c r="F145" s="26" t="s">
        <v>212</v>
      </c>
      <c r="G145" s="12" t="s">
        <v>210</v>
      </c>
      <c r="H145" s="21" t="s">
        <v>345</v>
      </c>
      <c r="I145" s="19" t="s">
        <v>213</v>
      </c>
      <c r="J145" s="19" t="s">
        <v>420</v>
      </c>
      <c r="K145" s="20">
        <v>240000</v>
      </c>
      <c r="L145" s="12"/>
      <c r="M145" s="12"/>
      <c r="N145" s="12"/>
      <c r="O145" s="24">
        <v>1</v>
      </c>
      <c r="P145" s="16">
        <f t="shared" si="4"/>
        <v>240000</v>
      </c>
      <c r="Q145" s="16" t="s">
        <v>1466</v>
      </c>
      <c r="R145" s="20"/>
    </row>
    <row r="146" spans="1:18" s="45" customFormat="1" ht="38.25" customHeight="1">
      <c r="A146" s="12">
        <v>89</v>
      </c>
      <c r="B146" s="12" t="s">
        <v>214</v>
      </c>
      <c r="C146" s="17" t="s">
        <v>215</v>
      </c>
      <c r="D146" s="17" t="s">
        <v>19</v>
      </c>
      <c r="E146" s="93" t="str">
        <f t="shared" si="5"/>
        <v>Phan Hà Tuấn Anh</v>
      </c>
      <c r="F146" s="26" t="s">
        <v>216</v>
      </c>
      <c r="G146" s="12" t="s">
        <v>210</v>
      </c>
      <c r="H146" s="21" t="s">
        <v>345</v>
      </c>
      <c r="I146" s="19" t="s">
        <v>217</v>
      </c>
      <c r="J146" s="19" t="s">
        <v>421</v>
      </c>
      <c r="K146" s="20">
        <v>1730000</v>
      </c>
      <c r="L146" s="12"/>
      <c r="M146" s="12"/>
      <c r="N146" s="12"/>
      <c r="O146" s="24">
        <v>1</v>
      </c>
      <c r="P146" s="16">
        <f t="shared" si="4"/>
        <v>1730000</v>
      </c>
      <c r="Q146" s="16" t="s">
        <v>1466</v>
      </c>
      <c r="R146" s="20"/>
    </row>
    <row r="147" spans="1:18" s="45" customFormat="1" ht="38.25" customHeight="1">
      <c r="A147" s="12">
        <v>90</v>
      </c>
      <c r="B147" s="12" t="s">
        <v>1249</v>
      </c>
      <c r="C147" s="17" t="s">
        <v>1250</v>
      </c>
      <c r="D147" s="17" t="s">
        <v>19</v>
      </c>
      <c r="E147" s="93" t="str">
        <f t="shared" si="5"/>
        <v>Nguyễn Hồng  Anh</v>
      </c>
      <c r="F147" s="26">
        <v>38114</v>
      </c>
      <c r="G147" s="12" t="s">
        <v>210</v>
      </c>
      <c r="H147" s="21">
        <v>2019</v>
      </c>
      <c r="I147" s="19">
        <v>364236838</v>
      </c>
      <c r="J147" s="19" t="s">
        <v>1251</v>
      </c>
      <c r="K147" s="20">
        <v>1995000</v>
      </c>
      <c r="L147" s="12"/>
      <c r="M147" s="12"/>
      <c r="N147" s="12"/>
      <c r="O147" s="24" t="s">
        <v>22</v>
      </c>
      <c r="P147" s="16">
        <f t="shared" si="4"/>
        <v>1995000</v>
      </c>
      <c r="Q147" s="16" t="s">
        <v>1466</v>
      </c>
      <c r="R147" s="20"/>
    </row>
    <row r="148" spans="1:18" s="45" customFormat="1" ht="38.25" customHeight="1">
      <c r="A148" s="12">
        <v>91</v>
      </c>
      <c r="B148" s="12" t="s">
        <v>218</v>
      </c>
      <c r="C148" s="17" t="s">
        <v>75</v>
      </c>
      <c r="D148" s="17" t="s">
        <v>68</v>
      </c>
      <c r="E148" s="93" t="str">
        <f t="shared" si="5"/>
        <v>Phan Minh Duy</v>
      </c>
      <c r="F148" s="26" t="s">
        <v>98</v>
      </c>
      <c r="G148" s="12" t="s">
        <v>210</v>
      </c>
      <c r="H148" s="21" t="s">
        <v>126</v>
      </c>
      <c r="I148" s="19" t="s">
        <v>129</v>
      </c>
      <c r="J148" s="19" t="s">
        <v>138</v>
      </c>
      <c r="K148" s="20">
        <v>1730000</v>
      </c>
      <c r="L148" s="12"/>
      <c r="M148" s="12"/>
      <c r="N148" s="12"/>
      <c r="O148" s="24">
        <v>1</v>
      </c>
      <c r="P148" s="16">
        <f t="shared" si="4"/>
        <v>1730000</v>
      </c>
      <c r="Q148" s="16" t="s">
        <v>1466</v>
      </c>
      <c r="R148" s="20"/>
    </row>
    <row r="149" spans="1:18" s="45" customFormat="1" ht="38.25" customHeight="1">
      <c r="A149" s="12">
        <v>92</v>
      </c>
      <c r="B149" s="12" t="s">
        <v>526</v>
      </c>
      <c r="C149" s="17" t="s">
        <v>527</v>
      </c>
      <c r="D149" s="17" t="s">
        <v>146</v>
      </c>
      <c r="E149" s="93" t="str">
        <f t="shared" si="5"/>
        <v>Hà Nam  Dương</v>
      </c>
      <c r="F149" s="26">
        <v>38206</v>
      </c>
      <c r="G149" s="12" t="s">
        <v>210</v>
      </c>
      <c r="H149" s="21">
        <v>2019</v>
      </c>
      <c r="I149" s="19">
        <v>281385644</v>
      </c>
      <c r="J149" s="19" t="s">
        <v>528</v>
      </c>
      <c r="K149" s="20">
        <v>1995000</v>
      </c>
      <c r="L149" s="12"/>
      <c r="M149" s="12"/>
      <c r="N149" s="12"/>
      <c r="O149" s="24" t="s">
        <v>22</v>
      </c>
      <c r="P149" s="16">
        <f t="shared" si="4"/>
        <v>1995000</v>
      </c>
      <c r="Q149" s="16" t="s">
        <v>1466</v>
      </c>
      <c r="R149" s="20"/>
    </row>
    <row r="150" spans="1:18" s="45" customFormat="1" ht="38.25" customHeight="1">
      <c r="A150" s="12">
        <v>93</v>
      </c>
      <c r="B150" s="12" t="s">
        <v>961</v>
      </c>
      <c r="C150" s="17" t="s">
        <v>962</v>
      </c>
      <c r="D150" s="17" t="s">
        <v>64</v>
      </c>
      <c r="E150" s="93" t="str">
        <f t="shared" si="5"/>
        <v>Lê Anh  Hào</v>
      </c>
      <c r="F150" s="26">
        <v>37870</v>
      </c>
      <c r="G150" s="12" t="s">
        <v>210</v>
      </c>
      <c r="H150" s="21" t="s">
        <v>345</v>
      </c>
      <c r="I150" s="19" t="s">
        <v>963</v>
      </c>
      <c r="J150" s="19" t="s">
        <v>964</v>
      </c>
      <c r="K150" s="20">
        <v>7475000</v>
      </c>
      <c r="L150" s="12">
        <v>770000</v>
      </c>
      <c r="M150" s="12"/>
      <c r="N150" s="12"/>
      <c r="O150" s="24" t="s">
        <v>22</v>
      </c>
      <c r="P150" s="16">
        <f t="shared" si="4"/>
        <v>6705000</v>
      </c>
      <c r="Q150" s="16" t="s">
        <v>1466</v>
      </c>
      <c r="R150" s="20"/>
    </row>
    <row r="151" spans="1:18" s="45" customFormat="1" ht="38.25" customHeight="1">
      <c r="A151" s="12">
        <v>94</v>
      </c>
      <c r="B151" s="12" t="s">
        <v>219</v>
      </c>
      <c r="C151" s="17" t="s">
        <v>220</v>
      </c>
      <c r="D151" s="17" t="s">
        <v>65</v>
      </c>
      <c r="E151" s="93" t="str">
        <f t="shared" si="5"/>
        <v>Lê Huỳnh Phúc Hậu</v>
      </c>
      <c r="F151" s="26" t="s">
        <v>221</v>
      </c>
      <c r="G151" s="12" t="s">
        <v>210</v>
      </c>
      <c r="H151" s="21" t="s">
        <v>345</v>
      </c>
      <c r="I151" s="19" t="s">
        <v>222</v>
      </c>
      <c r="J151" s="19" t="s">
        <v>422</v>
      </c>
      <c r="K151" s="20">
        <v>3220000</v>
      </c>
      <c r="L151" s="12"/>
      <c r="M151" s="12"/>
      <c r="N151" s="12"/>
      <c r="O151" s="24">
        <v>1</v>
      </c>
      <c r="P151" s="16">
        <f t="shared" si="4"/>
        <v>3220000</v>
      </c>
      <c r="Q151" s="16" t="s">
        <v>1466</v>
      </c>
      <c r="R151" s="20"/>
    </row>
    <row r="152" spans="1:18" s="45" customFormat="1" ht="38.25" customHeight="1">
      <c r="A152" s="12">
        <v>95</v>
      </c>
      <c r="B152" s="12" t="s">
        <v>224</v>
      </c>
      <c r="C152" s="17" t="s">
        <v>49</v>
      </c>
      <c r="D152" s="17" t="s">
        <v>187</v>
      </c>
      <c r="E152" s="93" t="str">
        <f t="shared" si="5"/>
        <v>Nguyễn Chí Huỳnh</v>
      </c>
      <c r="F152" s="26" t="s">
        <v>225</v>
      </c>
      <c r="G152" s="12" t="s">
        <v>210</v>
      </c>
      <c r="H152" s="21" t="s">
        <v>345</v>
      </c>
      <c r="I152" s="19" t="s">
        <v>395</v>
      </c>
      <c r="J152" s="19" t="s">
        <v>423</v>
      </c>
      <c r="K152" s="20">
        <v>745000</v>
      </c>
      <c r="L152" s="12"/>
      <c r="M152" s="12"/>
      <c r="N152" s="12"/>
      <c r="O152" s="24">
        <v>1</v>
      </c>
      <c r="P152" s="16">
        <f t="shared" si="4"/>
        <v>745000</v>
      </c>
      <c r="Q152" s="16" t="s">
        <v>1466</v>
      </c>
      <c r="R152" s="20"/>
    </row>
    <row r="153" spans="1:18" s="45" customFormat="1" ht="38.25" customHeight="1">
      <c r="A153" s="12">
        <v>96</v>
      </c>
      <c r="B153" s="12" t="s">
        <v>226</v>
      </c>
      <c r="C153" s="17" t="s">
        <v>227</v>
      </c>
      <c r="D153" s="17" t="s">
        <v>45</v>
      </c>
      <c r="E153" s="93" t="str">
        <f t="shared" si="5"/>
        <v>Nguyễn Ngọc Thanh Linh</v>
      </c>
      <c r="F153" s="26" t="s">
        <v>228</v>
      </c>
      <c r="G153" s="12" t="s">
        <v>210</v>
      </c>
      <c r="H153" s="21" t="s">
        <v>345</v>
      </c>
      <c r="I153" s="19" t="s">
        <v>393</v>
      </c>
      <c r="J153" s="19" t="s">
        <v>424</v>
      </c>
      <c r="K153" s="20">
        <v>2235000</v>
      </c>
      <c r="L153" s="12"/>
      <c r="M153" s="12"/>
      <c r="N153" s="12"/>
      <c r="O153" s="24">
        <v>1</v>
      </c>
      <c r="P153" s="16">
        <f t="shared" si="4"/>
        <v>2235000</v>
      </c>
      <c r="Q153" s="16" t="s">
        <v>1466</v>
      </c>
      <c r="R153" s="20"/>
    </row>
    <row r="154" spans="1:18" s="45" customFormat="1" ht="38.25" customHeight="1">
      <c r="A154" s="12">
        <v>97</v>
      </c>
      <c r="B154" s="12" t="s">
        <v>229</v>
      </c>
      <c r="C154" s="17" t="s">
        <v>49</v>
      </c>
      <c r="D154" s="17" t="s">
        <v>230</v>
      </c>
      <c r="E154" s="93" t="str">
        <f t="shared" si="5"/>
        <v>Nguyễn Chí Lý</v>
      </c>
      <c r="F154" s="26" t="s">
        <v>231</v>
      </c>
      <c r="G154" s="12" t="s">
        <v>210</v>
      </c>
      <c r="H154" s="21" t="s">
        <v>345</v>
      </c>
      <c r="I154" s="19" t="s">
        <v>232</v>
      </c>
      <c r="J154" s="19" t="s">
        <v>425</v>
      </c>
      <c r="K154" s="20">
        <v>1730000</v>
      </c>
      <c r="L154" s="12"/>
      <c r="M154" s="12"/>
      <c r="N154" s="12"/>
      <c r="O154" s="24">
        <v>1</v>
      </c>
      <c r="P154" s="16">
        <f t="shared" si="4"/>
        <v>1730000</v>
      </c>
      <c r="Q154" s="16" t="s">
        <v>1466</v>
      </c>
      <c r="R154" s="20"/>
    </row>
    <row r="155" spans="1:18" s="45" customFormat="1" ht="38.25" customHeight="1">
      <c r="A155" s="12">
        <v>98</v>
      </c>
      <c r="B155" s="12" t="s">
        <v>233</v>
      </c>
      <c r="C155" s="17" t="s">
        <v>86</v>
      </c>
      <c r="D155" s="17" t="s">
        <v>6</v>
      </c>
      <c r="E155" s="93" t="str">
        <f t="shared" si="5"/>
        <v>Huỳnh Tấn Phát</v>
      </c>
      <c r="F155" s="26" t="s">
        <v>234</v>
      </c>
      <c r="G155" s="12" t="s">
        <v>210</v>
      </c>
      <c r="H155" s="21">
        <v>2015</v>
      </c>
      <c r="I155" s="19" t="s">
        <v>235</v>
      </c>
      <c r="J155" s="19" t="s">
        <v>426</v>
      </c>
      <c r="K155" s="20">
        <v>530000</v>
      </c>
      <c r="L155" s="12"/>
      <c r="M155" s="12"/>
      <c r="N155" s="12"/>
      <c r="O155" s="24">
        <v>1</v>
      </c>
      <c r="P155" s="16">
        <f t="shared" si="4"/>
        <v>530000</v>
      </c>
      <c r="Q155" s="16" t="s">
        <v>1466</v>
      </c>
      <c r="R155" s="20"/>
    </row>
    <row r="156" spans="1:18" s="45" customFormat="1" ht="38.25" customHeight="1">
      <c r="A156" s="12">
        <v>99</v>
      </c>
      <c r="B156" s="12" t="s">
        <v>1277</v>
      </c>
      <c r="C156" s="17" t="s">
        <v>1278</v>
      </c>
      <c r="D156" s="17" t="s">
        <v>159</v>
      </c>
      <c r="E156" s="93" t="str">
        <f t="shared" si="5"/>
        <v>Hàn Ngọc Phước</v>
      </c>
      <c r="F156" s="26" t="s">
        <v>1279</v>
      </c>
      <c r="G156" s="12" t="s">
        <v>210</v>
      </c>
      <c r="H156" s="21" t="s">
        <v>345</v>
      </c>
      <c r="I156" s="19" t="s">
        <v>1280</v>
      </c>
      <c r="J156" s="19" t="s">
        <v>1281</v>
      </c>
      <c r="K156" s="20">
        <v>1995000</v>
      </c>
      <c r="L156" s="12"/>
      <c r="M156" s="12"/>
      <c r="N156" s="12"/>
      <c r="O156" s="24">
        <v>1</v>
      </c>
      <c r="P156" s="16">
        <f t="shared" si="4"/>
        <v>1995000</v>
      </c>
      <c r="Q156" s="16" t="s">
        <v>1466</v>
      </c>
      <c r="R156" s="20"/>
    </row>
    <row r="157" spans="1:18" s="45" customFormat="1" ht="38.25" customHeight="1">
      <c r="A157" s="12">
        <v>100</v>
      </c>
      <c r="B157" s="12" t="s">
        <v>239</v>
      </c>
      <c r="C157" s="17" t="s">
        <v>240</v>
      </c>
      <c r="D157" s="17" t="s">
        <v>74</v>
      </c>
      <c r="E157" s="93" t="str">
        <f t="shared" si="5"/>
        <v>Phan Cảnh Toàn</v>
      </c>
      <c r="F157" s="26" t="s">
        <v>241</v>
      </c>
      <c r="G157" s="12" t="s">
        <v>210</v>
      </c>
      <c r="H157" s="21" t="s">
        <v>345</v>
      </c>
      <c r="I157" s="19" t="s">
        <v>242</v>
      </c>
      <c r="J157" s="19" t="s">
        <v>428</v>
      </c>
      <c r="K157" s="20">
        <v>2741780</v>
      </c>
      <c r="L157" s="12"/>
      <c r="M157" s="12">
        <v>505000</v>
      </c>
      <c r="N157" s="12"/>
      <c r="O157" s="24">
        <v>1</v>
      </c>
      <c r="P157" s="16">
        <f t="shared" si="4"/>
        <v>2236780</v>
      </c>
      <c r="Q157" s="16" t="s">
        <v>1466</v>
      </c>
      <c r="R157" s="20"/>
    </row>
    <row r="158" spans="1:18" s="45" customFormat="1" ht="38.25" customHeight="1">
      <c r="A158" s="12">
        <v>101</v>
      </c>
      <c r="B158" s="12" t="s">
        <v>243</v>
      </c>
      <c r="C158" s="17" t="s">
        <v>244</v>
      </c>
      <c r="D158" s="17" t="s">
        <v>42</v>
      </c>
      <c r="E158" s="93" t="str">
        <f t="shared" si="5"/>
        <v>Lương Thanh Tuấn</v>
      </c>
      <c r="F158" s="26" t="s">
        <v>245</v>
      </c>
      <c r="G158" s="12" t="s">
        <v>210</v>
      </c>
      <c r="H158" s="21" t="s">
        <v>345</v>
      </c>
      <c r="I158" s="19" t="s">
        <v>246</v>
      </c>
      <c r="J158" s="19" t="s">
        <v>429</v>
      </c>
      <c r="K158" s="20">
        <v>2765000</v>
      </c>
      <c r="L158" s="12"/>
      <c r="M158" s="12"/>
      <c r="N158" s="12"/>
      <c r="O158" s="24">
        <v>1</v>
      </c>
      <c r="P158" s="16">
        <f t="shared" si="4"/>
        <v>2765000</v>
      </c>
      <c r="Q158" s="16" t="s">
        <v>1466</v>
      </c>
      <c r="R158" s="20"/>
    </row>
    <row r="159" spans="1:18" s="45" customFormat="1" ht="38.25" customHeight="1">
      <c r="A159" s="12">
        <v>102</v>
      </c>
      <c r="B159" s="12" t="s">
        <v>236</v>
      </c>
      <c r="C159" s="17" t="s">
        <v>237</v>
      </c>
      <c r="D159" s="17" t="s">
        <v>66</v>
      </c>
      <c r="E159" s="93" t="str">
        <f t="shared" si="5"/>
        <v>Phạm Đình Thắng</v>
      </c>
      <c r="F159" s="26" t="s">
        <v>238</v>
      </c>
      <c r="G159" s="12" t="s">
        <v>210</v>
      </c>
      <c r="H159" s="21" t="s">
        <v>345</v>
      </c>
      <c r="I159" s="19" t="s">
        <v>394</v>
      </c>
      <c r="J159" s="19" t="s">
        <v>427</v>
      </c>
      <c r="K159" s="20">
        <v>240000</v>
      </c>
      <c r="L159" s="12"/>
      <c r="M159" s="12"/>
      <c r="N159" s="12"/>
      <c r="O159" s="24">
        <v>1</v>
      </c>
      <c r="P159" s="16">
        <f t="shared" si="4"/>
        <v>240000</v>
      </c>
      <c r="Q159" s="16" t="s">
        <v>1466</v>
      </c>
      <c r="R159" s="20"/>
    </row>
    <row r="160" spans="1:18" s="45" customFormat="1" ht="38.25" customHeight="1">
      <c r="A160" s="12">
        <v>103</v>
      </c>
      <c r="B160" s="12" t="s">
        <v>886</v>
      </c>
      <c r="C160" s="17" t="s">
        <v>887</v>
      </c>
      <c r="D160" s="17" t="s">
        <v>19</v>
      </c>
      <c r="E160" s="93" t="str">
        <f t="shared" si="5"/>
        <v>Trần Đức Anh</v>
      </c>
      <c r="F160" s="26" t="s">
        <v>888</v>
      </c>
      <c r="G160" s="12" t="s">
        <v>247</v>
      </c>
      <c r="H160" s="21" t="s">
        <v>345</v>
      </c>
      <c r="I160" s="19" t="s">
        <v>889</v>
      </c>
      <c r="J160" s="19" t="s">
        <v>890</v>
      </c>
      <c r="K160" s="20">
        <v>530000</v>
      </c>
      <c r="L160" s="12"/>
      <c r="M160" s="12"/>
      <c r="N160" s="12"/>
      <c r="O160" s="24">
        <v>1</v>
      </c>
      <c r="P160" s="16">
        <f t="shared" si="4"/>
        <v>530000</v>
      </c>
      <c r="Q160" s="16" t="s">
        <v>1466</v>
      </c>
      <c r="R160" s="20"/>
    </row>
    <row r="161" spans="1:18" s="45" customFormat="1" ht="38.25" customHeight="1">
      <c r="A161" s="12">
        <v>104</v>
      </c>
      <c r="B161" s="12" t="s">
        <v>1296</v>
      </c>
      <c r="C161" s="17" t="s">
        <v>71</v>
      </c>
      <c r="D161" s="17" t="s">
        <v>36</v>
      </c>
      <c r="E161" s="93" t="str">
        <f t="shared" si="5"/>
        <v>Lê Gia Bảo</v>
      </c>
      <c r="F161" s="26" t="s">
        <v>1297</v>
      </c>
      <c r="G161" s="12" t="s">
        <v>247</v>
      </c>
      <c r="H161" s="21">
        <v>2016</v>
      </c>
      <c r="I161" s="19" t="s">
        <v>1298</v>
      </c>
      <c r="J161" s="19" t="s">
        <v>1299</v>
      </c>
      <c r="K161" s="20">
        <v>505000</v>
      </c>
      <c r="L161" s="12"/>
      <c r="M161" s="12"/>
      <c r="N161" s="12"/>
      <c r="O161" s="24">
        <v>1</v>
      </c>
      <c r="P161" s="16">
        <f t="shared" si="4"/>
        <v>505000</v>
      </c>
      <c r="Q161" s="16" t="s">
        <v>1466</v>
      </c>
      <c r="R161" s="20"/>
    </row>
    <row r="162" spans="1:18" s="45" customFormat="1" ht="38.25" customHeight="1">
      <c r="A162" s="12">
        <v>105</v>
      </c>
      <c r="B162" s="12" t="s">
        <v>248</v>
      </c>
      <c r="C162" s="17" t="s">
        <v>145</v>
      </c>
      <c r="D162" s="17" t="s">
        <v>249</v>
      </c>
      <c r="E162" s="93" t="str">
        <f t="shared" si="5"/>
        <v>Nguyễn Hồng Chương</v>
      </c>
      <c r="F162" s="26" t="s">
        <v>250</v>
      </c>
      <c r="G162" s="12" t="s">
        <v>247</v>
      </c>
      <c r="H162" s="21">
        <v>2017</v>
      </c>
      <c r="I162" s="19" t="s">
        <v>251</v>
      </c>
      <c r="J162" s="19" t="s">
        <v>430</v>
      </c>
      <c r="K162" s="20">
        <v>1275000</v>
      </c>
      <c r="L162" s="12"/>
      <c r="M162" s="12"/>
      <c r="N162" s="12"/>
      <c r="O162" s="24">
        <v>1</v>
      </c>
      <c r="P162" s="16">
        <f t="shared" si="4"/>
        <v>1275000</v>
      </c>
      <c r="Q162" s="16" t="s">
        <v>1466</v>
      </c>
      <c r="R162" s="20"/>
    </row>
    <row r="163" spans="1:18" s="45" customFormat="1" ht="38.25" customHeight="1">
      <c r="A163" s="12">
        <v>106</v>
      </c>
      <c r="B163" s="12" t="s">
        <v>1260</v>
      </c>
      <c r="C163" s="17" t="s">
        <v>1261</v>
      </c>
      <c r="D163" s="17" t="s">
        <v>146</v>
      </c>
      <c r="E163" s="93" t="str">
        <f t="shared" si="5"/>
        <v>Nguyễn Bình Dương</v>
      </c>
      <c r="F163" s="26" t="s">
        <v>188</v>
      </c>
      <c r="G163" s="12" t="s">
        <v>247</v>
      </c>
      <c r="H163" s="21" t="s">
        <v>345</v>
      </c>
      <c r="I163" s="19" t="s">
        <v>1262</v>
      </c>
      <c r="J163" s="19" t="s">
        <v>1263</v>
      </c>
      <c r="K163" s="20">
        <v>2715000</v>
      </c>
      <c r="L163" s="12"/>
      <c r="M163" s="12"/>
      <c r="N163" s="12"/>
      <c r="O163" s="24">
        <v>1</v>
      </c>
      <c r="P163" s="16">
        <f t="shared" si="4"/>
        <v>2715000</v>
      </c>
      <c r="Q163" s="16" t="s">
        <v>1466</v>
      </c>
      <c r="R163" s="20"/>
    </row>
    <row r="164" spans="1:18" s="45" customFormat="1" ht="38.25" customHeight="1">
      <c r="A164" s="12">
        <v>107</v>
      </c>
      <c r="B164" s="12" t="s">
        <v>252</v>
      </c>
      <c r="C164" s="17" t="s">
        <v>92</v>
      </c>
      <c r="D164" s="17" t="s">
        <v>90</v>
      </c>
      <c r="E164" s="93" t="str">
        <f t="shared" si="5"/>
        <v>Nguyễn Thị Ngọc Huyền</v>
      </c>
      <c r="F164" s="26" t="s">
        <v>253</v>
      </c>
      <c r="G164" s="12" t="s">
        <v>247</v>
      </c>
      <c r="H164" s="21">
        <v>2018</v>
      </c>
      <c r="I164" s="19" t="s">
        <v>254</v>
      </c>
      <c r="J164" s="19" t="s">
        <v>431</v>
      </c>
      <c r="K164" s="20">
        <v>4205000</v>
      </c>
      <c r="L164" s="12"/>
      <c r="M164" s="12"/>
      <c r="N164" s="12"/>
      <c r="O164" s="24">
        <v>1</v>
      </c>
      <c r="P164" s="16">
        <f t="shared" si="4"/>
        <v>4205000</v>
      </c>
      <c r="Q164" s="16" t="s">
        <v>1466</v>
      </c>
      <c r="R164" s="20"/>
    </row>
    <row r="165" spans="1:18" s="45" customFormat="1" ht="38.25" customHeight="1">
      <c r="A165" s="12">
        <v>108</v>
      </c>
      <c r="B165" s="12" t="s">
        <v>891</v>
      </c>
      <c r="C165" s="17" t="s">
        <v>892</v>
      </c>
      <c r="D165" s="17" t="s">
        <v>112</v>
      </c>
      <c r="E165" s="93" t="str">
        <f t="shared" si="5"/>
        <v>Điểu Thị Ngọc Lan</v>
      </c>
      <c r="F165" s="26" t="s">
        <v>893</v>
      </c>
      <c r="G165" s="12" t="s">
        <v>247</v>
      </c>
      <c r="H165" s="21" t="s">
        <v>126</v>
      </c>
      <c r="I165" s="19" t="s">
        <v>894</v>
      </c>
      <c r="J165" s="19" t="s">
        <v>895</v>
      </c>
      <c r="K165" s="20">
        <v>2525000</v>
      </c>
      <c r="L165" s="12"/>
      <c r="M165" s="12"/>
      <c r="N165" s="12"/>
      <c r="O165" s="24">
        <v>1</v>
      </c>
      <c r="P165" s="16">
        <f t="shared" si="4"/>
        <v>2525000</v>
      </c>
      <c r="Q165" s="16" t="s">
        <v>1466</v>
      </c>
      <c r="R165" s="20"/>
    </row>
    <row r="166" spans="1:18" s="45" customFormat="1" ht="38.25" customHeight="1">
      <c r="A166" s="12">
        <v>109</v>
      </c>
      <c r="B166" s="12" t="s">
        <v>255</v>
      </c>
      <c r="C166" s="17" t="s">
        <v>256</v>
      </c>
      <c r="D166" s="17" t="s">
        <v>45</v>
      </c>
      <c r="E166" s="93" t="str">
        <f t="shared" si="5"/>
        <v>Nguyễn Trần Thị Mai Linh</v>
      </c>
      <c r="F166" s="26" t="s">
        <v>257</v>
      </c>
      <c r="G166" s="12" t="s">
        <v>247</v>
      </c>
      <c r="H166" s="21" t="s">
        <v>345</v>
      </c>
      <c r="I166" s="19" t="s">
        <v>258</v>
      </c>
      <c r="J166" s="19" t="s">
        <v>432</v>
      </c>
      <c r="K166" s="20">
        <v>1970000</v>
      </c>
      <c r="L166" s="12"/>
      <c r="M166" s="12"/>
      <c r="N166" s="12"/>
      <c r="O166" s="24">
        <v>1</v>
      </c>
      <c r="P166" s="16">
        <f t="shared" si="4"/>
        <v>1970000</v>
      </c>
      <c r="Q166" s="16" t="s">
        <v>1466</v>
      </c>
      <c r="R166" s="20"/>
    </row>
    <row r="167" spans="1:18" s="45" customFormat="1" ht="38.25" customHeight="1">
      <c r="A167" s="12">
        <v>110</v>
      </c>
      <c r="B167" s="12" t="s">
        <v>260</v>
      </c>
      <c r="C167" s="17" t="s">
        <v>261</v>
      </c>
      <c r="D167" s="17" t="s">
        <v>3</v>
      </c>
      <c r="E167" s="93" t="str">
        <f t="shared" si="5"/>
        <v>Trần Thị Tuyết Ngân</v>
      </c>
      <c r="F167" s="26" t="s">
        <v>262</v>
      </c>
      <c r="G167" s="12" t="s">
        <v>247</v>
      </c>
      <c r="H167" s="21" t="s">
        <v>345</v>
      </c>
      <c r="I167" s="19" t="s">
        <v>263</v>
      </c>
      <c r="J167" s="19" t="s">
        <v>433</v>
      </c>
      <c r="K167" s="20">
        <v>2715000</v>
      </c>
      <c r="L167" s="12"/>
      <c r="M167" s="12"/>
      <c r="N167" s="12"/>
      <c r="O167" s="24">
        <v>1</v>
      </c>
      <c r="P167" s="16">
        <f t="shared" si="4"/>
        <v>2715000</v>
      </c>
      <c r="Q167" s="16" t="s">
        <v>1466</v>
      </c>
      <c r="R167" s="20"/>
    </row>
    <row r="168" spans="1:18" s="45" customFormat="1" ht="38.25" customHeight="1">
      <c r="A168" s="12">
        <v>111</v>
      </c>
      <c r="B168" s="12" t="s">
        <v>264</v>
      </c>
      <c r="C168" s="17" t="s">
        <v>265</v>
      </c>
      <c r="D168" s="17" t="s">
        <v>73</v>
      </c>
      <c r="E168" s="93" t="str">
        <f t="shared" si="5"/>
        <v>Phạm Khôi Nguyên</v>
      </c>
      <c r="F168" s="26" t="s">
        <v>266</v>
      </c>
      <c r="G168" s="12" t="s">
        <v>247</v>
      </c>
      <c r="H168" s="21" t="s">
        <v>345</v>
      </c>
      <c r="I168" s="19" t="s">
        <v>267</v>
      </c>
      <c r="J168" s="19" t="s">
        <v>434</v>
      </c>
      <c r="K168" s="20">
        <v>4735000</v>
      </c>
      <c r="L168" s="12"/>
      <c r="M168" s="12"/>
      <c r="N168" s="12"/>
      <c r="O168" s="24">
        <v>1</v>
      </c>
      <c r="P168" s="16">
        <f t="shared" si="4"/>
        <v>4735000</v>
      </c>
      <c r="Q168" s="16" t="s">
        <v>1466</v>
      </c>
      <c r="R168" s="20"/>
    </row>
    <row r="169" spans="1:18" s="45" customFormat="1" ht="38.25" customHeight="1">
      <c r="A169" s="12">
        <v>112</v>
      </c>
      <c r="B169" s="12" t="s">
        <v>1292</v>
      </c>
      <c r="C169" s="17" t="s">
        <v>1293</v>
      </c>
      <c r="D169" s="17" t="s">
        <v>88</v>
      </c>
      <c r="E169" s="93" t="str">
        <f t="shared" si="5"/>
        <v>Trần Thị  Nhi</v>
      </c>
      <c r="F169" s="26">
        <v>37130</v>
      </c>
      <c r="G169" s="12" t="s">
        <v>247</v>
      </c>
      <c r="H169" s="21">
        <v>2016</v>
      </c>
      <c r="I169" s="19" t="s">
        <v>1294</v>
      </c>
      <c r="J169" s="19" t="s">
        <v>1295</v>
      </c>
      <c r="K169" s="20">
        <v>2020000</v>
      </c>
      <c r="L169" s="12">
        <v>505000</v>
      </c>
      <c r="M169" s="12"/>
      <c r="N169" s="12"/>
      <c r="O169" s="24" t="s">
        <v>22</v>
      </c>
      <c r="P169" s="16">
        <f t="shared" si="4"/>
        <v>1515000</v>
      </c>
      <c r="Q169" s="16" t="s">
        <v>1466</v>
      </c>
      <c r="R169" s="20"/>
    </row>
    <row r="170" spans="1:18" s="45" customFormat="1" ht="38.25" customHeight="1">
      <c r="A170" s="12">
        <v>113</v>
      </c>
      <c r="B170" s="12" t="s">
        <v>268</v>
      </c>
      <c r="C170" s="17" t="s">
        <v>269</v>
      </c>
      <c r="D170" s="17" t="s">
        <v>54</v>
      </c>
      <c r="E170" s="93" t="str">
        <f t="shared" si="5"/>
        <v>Nguyễn Quỳnh Như</v>
      </c>
      <c r="F170" s="26" t="s">
        <v>118</v>
      </c>
      <c r="G170" s="12" t="s">
        <v>247</v>
      </c>
      <c r="H170" s="21" t="s">
        <v>345</v>
      </c>
      <c r="I170" s="19" t="s">
        <v>270</v>
      </c>
      <c r="J170" s="19" t="s">
        <v>435</v>
      </c>
      <c r="K170" s="20">
        <v>3220000</v>
      </c>
      <c r="L170" s="12"/>
      <c r="M170" s="12"/>
      <c r="N170" s="12"/>
      <c r="O170" s="24">
        <v>1</v>
      </c>
      <c r="P170" s="16">
        <f t="shared" si="4"/>
        <v>3220000</v>
      </c>
      <c r="Q170" s="16" t="s">
        <v>1466</v>
      </c>
      <c r="R170" s="20"/>
    </row>
    <row r="171" spans="1:18" s="45" customFormat="1" ht="38.25" customHeight="1">
      <c r="A171" s="12">
        <v>114</v>
      </c>
      <c r="B171" s="12" t="s">
        <v>271</v>
      </c>
      <c r="C171" s="17" t="s">
        <v>272</v>
      </c>
      <c r="D171" s="17" t="s">
        <v>43</v>
      </c>
      <c r="E171" s="93" t="str">
        <f t="shared" si="5"/>
        <v>Lê Hoàng Hồng Phúc</v>
      </c>
      <c r="F171" s="26" t="s">
        <v>273</v>
      </c>
      <c r="G171" s="12" t="s">
        <v>247</v>
      </c>
      <c r="H171" s="21" t="s">
        <v>345</v>
      </c>
      <c r="I171" s="19" t="s">
        <v>274</v>
      </c>
      <c r="J171" s="19" t="s">
        <v>436</v>
      </c>
      <c r="K171" s="20">
        <v>4205000</v>
      </c>
      <c r="L171" s="12"/>
      <c r="M171" s="12"/>
      <c r="N171" s="12"/>
      <c r="O171" s="24">
        <v>1</v>
      </c>
      <c r="P171" s="16">
        <f t="shared" si="4"/>
        <v>4205000</v>
      </c>
      <c r="Q171" s="16" t="s">
        <v>1466</v>
      </c>
      <c r="R171" s="20"/>
    </row>
    <row r="172" spans="1:18" s="45" customFormat="1" ht="38.25" customHeight="1">
      <c r="A172" s="12">
        <v>115</v>
      </c>
      <c r="B172" s="12" t="s">
        <v>970</v>
      </c>
      <c r="C172" s="17" t="s">
        <v>971</v>
      </c>
      <c r="D172" s="17" t="s">
        <v>79</v>
      </c>
      <c r="E172" s="93" t="str">
        <f t="shared" si="5"/>
        <v>Lê Thị Bích Phượng</v>
      </c>
      <c r="F172" s="26" t="s">
        <v>972</v>
      </c>
      <c r="G172" s="12" t="s">
        <v>247</v>
      </c>
      <c r="H172" s="21" t="s">
        <v>345</v>
      </c>
      <c r="I172" s="19" t="s">
        <v>973</v>
      </c>
      <c r="J172" s="19" t="s">
        <v>974</v>
      </c>
      <c r="K172" s="20">
        <v>720000</v>
      </c>
      <c r="L172" s="12"/>
      <c r="M172" s="12"/>
      <c r="N172" s="12"/>
      <c r="O172" s="24">
        <v>1</v>
      </c>
      <c r="P172" s="16">
        <f t="shared" si="4"/>
        <v>720000</v>
      </c>
      <c r="Q172" s="16" t="s">
        <v>1466</v>
      </c>
      <c r="R172" s="20"/>
    </row>
    <row r="173" spans="1:18" s="45" customFormat="1" ht="38.25" customHeight="1">
      <c r="A173" s="12">
        <v>116</v>
      </c>
      <c r="B173" s="12" t="s">
        <v>275</v>
      </c>
      <c r="C173" s="17" t="s">
        <v>276</v>
      </c>
      <c r="D173" s="17" t="s">
        <v>277</v>
      </c>
      <c r="E173" s="93" t="str">
        <f t="shared" si="5"/>
        <v>Huỳnh Lê Phương Quyên</v>
      </c>
      <c r="F173" s="26" t="s">
        <v>278</v>
      </c>
      <c r="G173" s="12" t="s">
        <v>247</v>
      </c>
      <c r="H173" s="21" t="s">
        <v>345</v>
      </c>
      <c r="I173" s="19" t="s">
        <v>469</v>
      </c>
      <c r="J173" s="19" t="s">
        <v>437</v>
      </c>
      <c r="K173" s="20">
        <v>3220000</v>
      </c>
      <c r="L173" s="12"/>
      <c r="M173" s="12"/>
      <c r="N173" s="12"/>
      <c r="O173" s="24">
        <v>1</v>
      </c>
      <c r="P173" s="16">
        <f t="shared" si="4"/>
        <v>3220000</v>
      </c>
      <c r="Q173" s="16" t="s">
        <v>1466</v>
      </c>
      <c r="R173" s="20"/>
    </row>
    <row r="174" spans="1:18" s="45" customFormat="1" ht="38.25" customHeight="1">
      <c r="A174" s="12">
        <v>117</v>
      </c>
      <c r="B174" s="12" t="s">
        <v>279</v>
      </c>
      <c r="C174" s="17" t="s">
        <v>280</v>
      </c>
      <c r="D174" s="17" t="s">
        <v>101</v>
      </c>
      <c r="E174" s="93" t="str">
        <f t="shared" si="5"/>
        <v>Nguyễn Thị Mộng Quỳnh</v>
      </c>
      <c r="F174" s="26" t="s">
        <v>281</v>
      </c>
      <c r="G174" s="12" t="s">
        <v>247</v>
      </c>
      <c r="H174" s="21">
        <v>2018</v>
      </c>
      <c r="I174" s="19" t="s">
        <v>282</v>
      </c>
      <c r="J174" s="19" t="s">
        <v>438</v>
      </c>
      <c r="K174" s="20">
        <v>3220000</v>
      </c>
      <c r="L174" s="12"/>
      <c r="M174" s="12"/>
      <c r="N174" s="12"/>
      <c r="O174" s="24">
        <v>1</v>
      </c>
      <c r="P174" s="16">
        <f t="shared" si="4"/>
        <v>3220000</v>
      </c>
      <c r="Q174" s="16" t="s">
        <v>1466</v>
      </c>
      <c r="R174" s="20"/>
    </row>
    <row r="175" spans="1:18" s="45" customFormat="1" ht="38.25" customHeight="1">
      <c r="A175" s="12">
        <v>118</v>
      </c>
      <c r="B175" s="12" t="s">
        <v>295</v>
      </c>
      <c r="C175" s="17" t="s">
        <v>296</v>
      </c>
      <c r="D175" s="17" t="s">
        <v>2</v>
      </c>
      <c r="E175" s="93" t="str">
        <f t="shared" si="5"/>
        <v>Huỳnh Anh Tú</v>
      </c>
      <c r="F175" s="26" t="s">
        <v>297</v>
      </c>
      <c r="G175" s="12" t="s">
        <v>247</v>
      </c>
      <c r="H175" s="21" t="s">
        <v>93</v>
      </c>
      <c r="I175" s="19" t="s">
        <v>128</v>
      </c>
      <c r="J175" s="19" t="s">
        <v>137</v>
      </c>
      <c r="K175" s="20">
        <v>4205000</v>
      </c>
      <c r="L175" s="12"/>
      <c r="M175" s="12"/>
      <c r="N175" s="12"/>
      <c r="O175" s="24">
        <v>1</v>
      </c>
      <c r="P175" s="16">
        <f t="shared" si="4"/>
        <v>4205000</v>
      </c>
      <c r="Q175" s="16" t="s">
        <v>1466</v>
      </c>
      <c r="R175" s="20"/>
    </row>
    <row r="176" spans="1:18" s="45" customFormat="1" ht="38.25" customHeight="1">
      <c r="A176" s="12">
        <v>119</v>
      </c>
      <c r="B176" s="12" t="s">
        <v>1314</v>
      </c>
      <c r="C176" s="17" t="s">
        <v>1315</v>
      </c>
      <c r="D176" s="17" t="s">
        <v>1316</v>
      </c>
      <c r="E176" s="93" t="str">
        <f t="shared" si="5"/>
        <v>Nguyễn Thị Thu Thoải</v>
      </c>
      <c r="F176" s="26" t="s">
        <v>1317</v>
      </c>
      <c r="G176" s="12" t="s">
        <v>247</v>
      </c>
      <c r="H176" s="21">
        <v>2016</v>
      </c>
      <c r="I176" s="19" t="s">
        <v>1318</v>
      </c>
      <c r="J176" s="19" t="s">
        <v>1319</v>
      </c>
      <c r="K176" s="20">
        <v>718435</v>
      </c>
      <c r="L176" s="12"/>
      <c r="M176" s="12"/>
      <c r="N176" s="12"/>
      <c r="O176" s="24">
        <v>1</v>
      </c>
      <c r="P176" s="16">
        <f t="shared" si="4"/>
        <v>718435</v>
      </c>
      <c r="Q176" s="16" t="s">
        <v>1466</v>
      </c>
      <c r="R176" s="20"/>
    </row>
    <row r="177" spans="1:18" s="45" customFormat="1" ht="38.25" customHeight="1">
      <c r="A177" s="12">
        <v>120</v>
      </c>
      <c r="B177" s="12" t="s">
        <v>287</v>
      </c>
      <c r="C177" s="17" t="s">
        <v>227</v>
      </c>
      <c r="D177" s="17" t="s">
        <v>160</v>
      </c>
      <c r="E177" s="93" t="str">
        <f t="shared" si="5"/>
        <v>Nguyễn Ngọc Thanh Thủy</v>
      </c>
      <c r="F177" s="26" t="s">
        <v>163</v>
      </c>
      <c r="G177" s="12" t="s">
        <v>247</v>
      </c>
      <c r="H177" s="21" t="s">
        <v>345</v>
      </c>
      <c r="I177" s="19" t="s">
        <v>288</v>
      </c>
      <c r="J177" s="19" t="s">
        <v>440</v>
      </c>
      <c r="K177" s="20">
        <v>1010000</v>
      </c>
      <c r="L177" s="12"/>
      <c r="M177" s="12">
        <v>505000</v>
      </c>
      <c r="N177" s="12"/>
      <c r="O177" s="24">
        <v>1</v>
      </c>
      <c r="P177" s="16">
        <f t="shared" si="4"/>
        <v>505000</v>
      </c>
      <c r="Q177" s="16" t="s">
        <v>1466</v>
      </c>
      <c r="R177" s="20"/>
    </row>
    <row r="178" spans="1:18" s="45" customFormat="1" ht="38.25" customHeight="1">
      <c r="A178" s="12">
        <v>121</v>
      </c>
      <c r="B178" s="12" t="s">
        <v>284</v>
      </c>
      <c r="C178" s="17" t="s">
        <v>285</v>
      </c>
      <c r="D178" s="17" t="s">
        <v>61</v>
      </c>
      <c r="E178" s="93" t="str">
        <f t="shared" si="5"/>
        <v>Nguyễn Hoàng Anh Thư</v>
      </c>
      <c r="F178" s="26" t="s">
        <v>286</v>
      </c>
      <c r="G178" s="12" t="s">
        <v>247</v>
      </c>
      <c r="H178" s="21" t="s">
        <v>345</v>
      </c>
      <c r="I178" s="19" t="s">
        <v>405</v>
      </c>
      <c r="J178" s="19" t="s">
        <v>439</v>
      </c>
      <c r="K178" s="20">
        <v>4205000</v>
      </c>
      <c r="L178" s="12"/>
      <c r="M178" s="12"/>
      <c r="N178" s="12"/>
      <c r="O178" s="24">
        <v>1</v>
      </c>
      <c r="P178" s="16">
        <f t="shared" si="4"/>
        <v>4205000</v>
      </c>
      <c r="Q178" s="16" t="s">
        <v>1466</v>
      </c>
      <c r="R178" s="20"/>
    </row>
    <row r="179" spans="1:18" s="45" customFormat="1" ht="38.25" customHeight="1">
      <c r="A179" s="12">
        <v>122</v>
      </c>
      <c r="B179" s="12" t="s">
        <v>1282</v>
      </c>
      <c r="C179" s="17" t="s">
        <v>1283</v>
      </c>
      <c r="D179" s="17" t="s">
        <v>21</v>
      </c>
      <c r="E179" s="93" t="str">
        <f t="shared" si="5"/>
        <v>Đỗ Huyền Trang</v>
      </c>
      <c r="F179" s="26" t="s">
        <v>1284</v>
      </c>
      <c r="G179" s="12" t="s">
        <v>247</v>
      </c>
      <c r="H179" s="21" t="s">
        <v>345</v>
      </c>
      <c r="I179" s="19" t="s">
        <v>1285</v>
      </c>
      <c r="J179" s="19" t="s">
        <v>1286</v>
      </c>
      <c r="K179" s="20">
        <v>1755000</v>
      </c>
      <c r="L179" s="12"/>
      <c r="M179" s="12"/>
      <c r="N179" s="12"/>
      <c r="O179" s="24" t="s">
        <v>22</v>
      </c>
      <c r="P179" s="16">
        <f t="shared" si="4"/>
        <v>1755000</v>
      </c>
      <c r="Q179" s="16" t="s">
        <v>1466</v>
      </c>
      <c r="R179" s="20"/>
    </row>
    <row r="180" spans="1:18" s="45" customFormat="1" ht="38.25" customHeight="1">
      <c r="A180" s="12">
        <v>123</v>
      </c>
      <c r="B180" s="12" t="s">
        <v>290</v>
      </c>
      <c r="C180" s="17" t="s">
        <v>291</v>
      </c>
      <c r="D180" s="17" t="s">
        <v>292</v>
      </c>
      <c r="E180" s="93" t="str">
        <f t="shared" si="5"/>
        <v>Ngô Ngọc Tuyết Trân</v>
      </c>
      <c r="F180" s="26" t="s">
        <v>293</v>
      </c>
      <c r="G180" s="12" t="s">
        <v>247</v>
      </c>
      <c r="H180" s="21" t="s">
        <v>345</v>
      </c>
      <c r="I180" s="19" t="s">
        <v>294</v>
      </c>
      <c r="J180" s="19" t="s">
        <v>441</v>
      </c>
      <c r="K180" s="20">
        <v>4015000</v>
      </c>
      <c r="L180" s="12"/>
      <c r="M180" s="12"/>
      <c r="N180" s="12"/>
      <c r="O180" s="24">
        <v>1</v>
      </c>
      <c r="P180" s="16">
        <f t="shared" si="4"/>
        <v>4015000</v>
      </c>
      <c r="Q180" s="16" t="s">
        <v>1466</v>
      </c>
      <c r="R180" s="20"/>
    </row>
    <row r="181" spans="1:18" s="45" customFormat="1" ht="38.25" customHeight="1">
      <c r="A181" s="12">
        <v>124</v>
      </c>
      <c r="B181" s="12" t="s">
        <v>965</v>
      </c>
      <c r="C181" s="17" t="s">
        <v>966</v>
      </c>
      <c r="D181" s="17" t="s">
        <v>82</v>
      </c>
      <c r="E181" s="93" t="str">
        <f t="shared" si="5"/>
        <v>Hoàng Thị Diễm Vi</v>
      </c>
      <c r="F181" s="26" t="s">
        <v>967</v>
      </c>
      <c r="G181" s="12" t="s">
        <v>247</v>
      </c>
      <c r="H181" s="21">
        <v>2017</v>
      </c>
      <c r="I181" s="19" t="s">
        <v>968</v>
      </c>
      <c r="J181" s="19" t="s">
        <v>969</v>
      </c>
      <c r="K181" s="20">
        <v>2285000</v>
      </c>
      <c r="L181" s="12"/>
      <c r="M181" s="12"/>
      <c r="N181" s="12"/>
      <c r="O181" s="24">
        <v>1</v>
      </c>
      <c r="P181" s="16">
        <f t="shared" si="4"/>
        <v>2285000</v>
      </c>
      <c r="Q181" s="16" t="s">
        <v>1466</v>
      </c>
      <c r="R181" s="20"/>
    </row>
    <row r="182" spans="1:18" s="45" customFormat="1" ht="38.25" customHeight="1">
      <c r="A182" s="12">
        <v>125</v>
      </c>
      <c r="B182" s="12" t="s">
        <v>298</v>
      </c>
      <c r="C182" s="17" t="s">
        <v>299</v>
      </c>
      <c r="D182" s="17" t="s">
        <v>57</v>
      </c>
      <c r="E182" s="93" t="str">
        <f t="shared" si="5"/>
        <v>Trương Hiển Vinh</v>
      </c>
      <c r="F182" s="26" t="s">
        <v>300</v>
      </c>
      <c r="G182" s="12" t="s">
        <v>247</v>
      </c>
      <c r="H182" s="21" t="s">
        <v>345</v>
      </c>
      <c r="I182" s="19" t="s">
        <v>301</v>
      </c>
      <c r="J182" s="19" t="s">
        <v>442</v>
      </c>
      <c r="K182" s="20">
        <v>2210000</v>
      </c>
      <c r="L182" s="12"/>
      <c r="M182" s="12"/>
      <c r="N182" s="12"/>
      <c r="O182" s="24">
        <v>1</v>
      </c>
      <c r="P182" s="16">
        <f t="shared" si="4"/>
        <v>2210000</v>
      </c>
      <c r="Q182" s="16" t="s">
        <v>1466</v>
      </c>
      <c r="R182" s="20"/>
    </row>
    <row r="183" spans="1:18" s="45" customFormat="1" ht="38.25" customHeight="1">
      <c r="A183" s="12">
        <v>126</v>
      </c>
      <c r="B183" s="12" t="s">
        <v>517</v>
      </c>
      <c r="C183" s="17" t="s">
        <v>518</v>
      </c>
      <c r="D183" s="17" t="s">
        <v>1</v>
      </c>
      <c r="E183" s="93" t="str">
        <f t="shared" si="5"/>
        <v>Đặng Anh  Vũ</v>
      </c>
      <c r="F183" s="26">
        <v>37868</v>
      </c>
      <c r="G183" s="12" t="s">
        <v>247</v>
      </c>
      <c r="H183" s="21">
        <v>2018</v>
      </c>
      <c r="I183" s="19" t="s">
        <v>533</v>
      </c>
      <c r="J183" s="19" t="s">
        <v>529</v>
      </c>
      <c r="K183" s="20">
        <v>4735000</v>
      </c>
      <c r="L183" s="12"/>
      <c r="M183" s="12"/>
      <c r="N183" s="12"/>
      <c r="O183" s="24" t="s">
        <v>22</v>
      </c>
      <c r="P183" s="16">
        <f t="shared" si="4"/>
        <v>4735000</v>
      </c>
      <c r="Q183" s="16" t="s">
        <v>1466</v>
      </c>
      <c r="R183" s="20"/>
    </row>
    <row r="184" spans="1:18" s="45" customFormat="1" ht="38.25" customHeight="1">
      <c r="A184" s="12">
        <v>127</v>
      </c>
      <c r="B184" s="12" t="s">
        <v>303</v>
      </c>
      <c r="C184" s="17" t="s">
        <v>304</v>
      </c>
      <c r="D184" s="17" t="s">
        <v>33</v>
      </c>
      <c r="E184" s="93" t="str">
        <f t="shared" si="5"/>
        <v>Hoàng Thị Hằng</v>
      </c>
      <c r="F184" s="26" t="s">
        <v>305</v>
      </c>
      <c r="G184" s="12" t="s">
        <v>302</v>
      </c>
      <c r="H184" s="21" t="s">
        <v>345</v>
      </c>
      <c r="I184" s="19" t="s">
        <v>306</v>
      </c>
      <c r="J184" s="19" t="s">
        <v>443</v>
      </c>
      <c r="K184" s="20">
        <v>1490000</v>
      </c>
      <c r="L184" s="12"/>
      <c r="M184" s="12"/>
      <c r="N184" s="12"/>
      <c r="O184" s="24">
        <v>1</v>
      </c>
      <c r="P184" s="16">
        <f t="shared" si="4"/>
        <v>1490000</v>
      </c>
      <c r="Q184" s="16" t="s">
        <v>1466</v>
      </c>
      <c r="R184" s="20"/>
    </row>
    <row r="185" spans="1:18" s="45" customFormat="1" ht="38.25" customHeight="1">
      <c r="A185" s="12">
        <v>128</v>
      </c>
      <c r="B185" s="12" t="s">
        <v>929</v>
      </c>
      <c r="C185" s="17" t="s">
        <v>930</v>
      </c>
      <c r="D185" s="17" t="s">
        <v>931</v>
      </c>
      <c r="E185" s="93" t="str">
        <f t="shared" si="5"/>
        <v>Trần Thị Thái Tuyên</v>
      </c>
      <c r="F185" s="26" t="s">
        <v>932</v>
      </c>
      <c r="G185" s="12" t="s">
        <v>302</v>
      </c>
      <c r="H185" s="21" t="s">
        <v>345</v>
      </c>
      <c r="I185" s="19" t="s">
        <v>933</v>
      </c>
      <c r="J185" s="19" t="s">
        <v>934</v>
      </c>
      <c r="K185" s="20">
        <v>2475000</v>
      </c>
      <c r="L185" s="12"/>
      <c r="M185" s="12"/>
      <c r="N185" s="12"/>
      <c r="O185" s="24">
        <v>1</v>
      </c>
      <c r="P185" s="16">
        <f t="shared" si="4"/>
        <v>2475000</v>
      </c>
      <c r="Q185" s="16" t="s">
        <v>1466</v>
      </c>
      <c r="R185" s="20"/>
    </row>
    <row r="186" spans="1:18" s="45" customFormat="1" ht="38.25" customHeight="1">
      <c r="A186" s="12">
        <v>129</v>
      </c>
      <c r="B186" s="12" t="s">
        <v>308</v>
      </c>
      <c r="C186" s="17" t="s">
        <v>309</v>
      </c>
      <c r="D186" s="17" t="s">
        <v>39</v>
      </c>
      <c r="E186" s="93" t="str">
        <f t="shared" si="5"/>
        <v>Phan Duy Hiếu</v>
      </c>
      <c r="F186" s="26" t="s">
        <v>148</v>
      </c>
      <c r="G186" s="12" t="s">
        <v>307</v>
      </c>
      <c r="H186" s="21">
        <v>2016</v>
      </c>
      <c r="I186" s="19" t="s">
        <v>310</v>
      </c>
      <c r="J186" s="19" t="s">
        <v>444</v>
      </c>
      <c r="K186" s="20">
        <v>4230000</v>
      </c>
      <c r="L186" s="12"/>
      <c r="M186" s="12"/>
      <c r="N186" s="12"/>
      <c r="O186" s="24">
        <v>1</v>
      </c>
      <c r="P186" s="16">
        <f aca="true" t="shared" si="6" ref="P186:P249">(K186-L186-M186-N186)*O186</f>
        <v>4230000</v>
      </c>
      <c r="Q186" s="16" t="s">
        <v>1466</v>
      </c>
      <c r="R186" s="20"/>
    </row>
    <row r="187" spans="1:18" s="45" customFormat="1" ht="38.25" customHeight="1">
      <c r="A187" s="12">
        <v>130</v>
      </c>
      <c r="B187" s="12" t="s">
        <v>312</v>
      </c>
      <c r="C187" s="17" t="s">
        <v>313</v>
      </c>
      <c r="D187" s="17" t="s">
        <v>5</v>
      </c>
      <c r="E187" s="93" t="str">
        <f t="shared" si="5"/>
        <v>Quảng Trọng Minh Quang</v>
      </c>
      <c r="F187" s="26" t="s">
        <v>314</v>
      </c>
      <c r="G187" s="12" t="s">
        <v>307</v>
      </c>
      <c r="H187" s="21" t="s">
        <v>345</v>
      </c>
      <c r="I187" s="19" t="s">
        <v>315</v>
      </c>
      <c r="J187" s="19" t="s">
        <v>445</v>
      </c>
      <c r="K187" s="20">
        <v>3750000</v>
      </c>
      <c r="L187" s="12"/>
      <c r="M187" s="12"/>
      <c r="N187" s="12"/>
      <c r="O187" s="24">
        <v>1</v>
      </c>
      <c r="P187" s="16">
        <f t="shared" si="6"/>
        <v>3750000</v>
      </c>
      <c r="Q187" s="16" t="s">
        <v>1466</v>
      </c>
      <c r="R187" s="20"/>
    </row>
    <row r="188" spans="1:18" s="45" customFormat="1" ht="38.25" customHeight="1">
      <c r="A188" s="12">
        <v>131</v>
      </c>
      <c r="B188" s="12" t="s">
        <v>318</v>
      </c>
      <c r="C188" s="17" t="s">
        <v>319</v>
      </c>
      <c r="D188" s="17" t="s">
        <v>56</v>
      </c>
      <c r="E188" s="93" t="str">
        <f t="shared" si="5"/>
        <v>Trương Thành Danh</v>
      </c>
      <c r="F188" s="26" t="s">
        <v>320</v>
      </c>
      <c r="G188" s="12" t="s">
        <v>317</v>
      </c>
      <c r="H188" s="21">
        <v>2016</v>
      </c>
      <c r="I188" s="19" t="s">
        <v>403</v>
      </c>
      <c r="J188" s="19" t="s">
        <v>446</v>
      </c>
      <c r="K188" s="20">
        <v>4735000</v>
      </c>
      <c r="L188" s="12"/>
      <c r="M188" s="12"/>
      <c r="N188" s="12"/>
      <c r="O188" s="24">
        <v>1</v>
      </c>
      <c r="P188" s="16">
        <f t="shared" si="6"/>
        <v>4735000</v>
      </c>
      <c r="Q188" s="16" t="s">
        <v>1466</v>
      </c>
      <c r="R188" s="20"/>
    </row>
    <row r="189" spans="1:18" s="45" customFormat="1" ht="38.25" customHeight="1">
      <c r="A189" s="12">
        <v>132</v>
      </c>
      <c r="B189" s="12" t="s">
        <v>321</v>
      </c>
      <c r="C189" s="17" t="s">
        <v>69</v>
      </c>
      <c r="D189" s="17" t="s">
        <v>34</v>
      </c>
      <c r="E189" s="93" t="str">
        <f t="shared" si="5"/>
        <v>Nguyễn Tiến Đạt</v>
      </c>
      <c r="F189" s="26" t="s">
        <v>322</v>
      </c>
      <c r="G189" s="12" t="s">
        <v>317</v>
      </c>
      <c r="H189" s="21" t="s">
        <v>345</v>
      </c>
      <c r="I189" s="19" t="s">
        <v>392</v>
      </c>
      <c r="J189" s="19" t="s">
        <v>447</v>
      </c>
      <c r="K189" s="20">
        <v>1995000</v>
      </c>
      <c r="L189" s="12"/>
      <c r="M189" s="12"/>
      <c r="N189" s="12"/>
      <c r="O189" s="24">
        <v>1</v>
      </c>
      <c r="P189" s="16">
        <f t="shared" si="6"/>
        <v>1995000</v>
      </c>
      <c r="Q189" s="16" t="s">
        <v>1466</v>
      </c>
      <c r="R189" s="20"/>
    </row>
    <row r="190" spans="1:18" s="45" customFormat="1" ht="38.25" customHeight="1">
      <c r="A190" s="12">
        <v>133</v>
      </c>
      <c r="B190" s="12" t="s">
        <v>943</v>
      </c>
      <c r="C190" s="17" t="s">
        <v>944</v>
      </c>
      <c r="D190" s="17" t="s">
        <v>64</v>
      </c>
      <c r="E190" s="93" t="str">
        <f t="shared" si="5"/>
        <v>Nguyễn Thanh Hào</v>
      </c>
      <c r="F190" s="26" t="s">
        <v>945</v>
      </c>
      <c r="G190" s="12" t="s">
        <v>317</v>
      </c>
      <c r="H190" s="21" t="s">
        <v>345</v>
      </c>
      <c r="I190" s="19" t="s">
        <v>946</v>
      </c>
      <c r="J190" s="19" t="s">
        <v>947</v>
      </c>
      <c r="K190" s="20">
        <v>505000</v>
      </c>
      <c r="L190" s="12"/>
      <c r="M190" s="12"/>
      <c r="N190" s="12"/>
      <c r="O190" s="24">
        <v>1</v>
      </c>
      <c r="P190" s="16">
        <f t="shared" si="6"/>
        <v>505000</v>
      </c>
      <c r="Q190" s="16" t="s">
        <v>1466</v>
      </c>
      <c r="R190" s="20"/>
    </row>
    <row r="191" spans="1:18" s="45" customFormat="1" ht="38.25" customHeight="1">
      <c r="A191" s="12">
        <v>134</v>
      </c>
      <c r="B191" s="12" t="s">
        <v>788</v>
      </c>
      <c r="C191" s="17" t="s">
        <v>789</v>
      </c>
      <c r="D191" s="17" t="s">
        <v>573</v>
      </c>
      <c r="E191" s="93" t="str">
        <f t="shared" si="5"/>
        <v>Nguyễn Đặng Hoàng Hiệp</v>
      </c>
      <c r="F191" s="26" t="s">
        <v>790</v>
      </c>
      <c r="G191" s="12" t="s">
        <v>317</v>
      </c>
      <c r="H191" s="21" t="s">
        <v>345</v>
      </c>
      <c r="I191" s="19" t="s">
        <v>791</v>
      </c>
      <c r="J191" s="19" t="s">
        <v>792</v>
      </c>
      <c r="K191" s="20">
        <v>4735000</v>
      </c>
      <c r="L191" s="12"/>
      <c r="M191" s="12"/>
      <c r="N191" s="12"/>
      <c r="O191" s="24">
        <v>1</v>
      </c>
      <c r="P191" s="16">
        <f t="shared" si="6"/>
        <v>4735000</v>
      </c>
      <c r="Q191" s="16" t="s">
        <v>1466</v>
      </c>
      <c r="R191" s="20"/>
    </row>
    <row r="192" spans="1:18" s="45" customFormat="1" ht="38.25" customHeight="1">
      <c r="A192" s="12">
        <v>135</v>
      </c>
      <c r="B192" s="12" t="s">
        <v>952</v>
      </c>
      <c r="C192" s="17" t="s">
        <v>944</v>
      </c>
      <c r="D192" s="17" t="s">
        <v>4</v>
      </c>
      <c r="E192" s="93" t="str">
        <f t="shared" si="5"/>
        <v>Nguyễn Thanh Hoàng</v>
      </c>
      <c r="F192" s="26" t="s">
        <v>953</v>
      </c>
      <c r="G192" s="12" t="s">
        <v>317</v>
      </c>
      <c r="H192" s="21">
        <v>2018</v>
      </c>
      <c r="I192" s="19" t="s">
        <v>954</v>
      </c>
      <c r="J192" s="19" t="s">
        <v>955</v>
      </c>
      <c r="K192" s="20">
        <v>505000</v>
      </c>
      <c r="L192" s="12"/>
      <c r="M192" s="12"/>
      <c r="N192" s="12"/>
      <c r="O192" s="24">
        <v>1</v>
      </c>
      <c r="P192" s="16">
        <f t="shared" si="6"/>
        <v>505000</v>
      </c>
      <c r="Q192" s="16" t="s">
        <v>1466</v>
      </c>
      <c r="R192" s="20"/>
    </row>
    <row r="193" spans="1:18" s="45" customFormat="1" ht="38.25" customHeight="1">
      <c r="A193" s="12">
        <v>136</v>
      </c>
      <c r="B193" s="12" t="s">
        <v>323</v>
      </c>
      <c r="C193" s="17" t="s">
        <v>324</v>
      </c>
      <c r="D193" s="17" t="s">
        <v>35</v>
      </c>
      <c r="E193" s="93" t="str">
        <f t="shared" si="5"/>
        <v>Lã Mạnh Hùng</v>
      </c>
      <c r="F193" s="26" t="s">
        <v>259</v>
      </c>
      <c r="G193" s="12" t="s">
        <v>317</v>
      </c>
      <c r="H193" s="21" t="s">
        <v>345</v>
      </c>
      <c r="I193" s="19" t="s">
        <v>325</v>
      </c>
      <c r="J193" s="19" t="s">
        <v>448</v>
      </c>
      <c r="K193" s="20">
        <v>1995000</v>
      </c>
      <c r="L193" s="12"/>
      <c r="M193" s="12"/>
      <c r="N193" s="12"/>
      <c r="O193" s="24">
        <v>1</v>
      </c>
      <c r="P193" s="16">
        <f t="shared" si="6"/>
        <v>1995000</v>
      </c>
      <c r="Q193" s="16" t="s">
        <v>1466</v>
      </c>
      <c r="R193" s="20"/>
    </row>
    <row r="194" spans="1:18" s="45" customFormat="1" ht="38.25" customHeight="1">
      <c r="A194" s="12">
        <v>137</v>
      </c>
      <c r="B194" s="12" t="s">
        <v>881</v>
      </c>
      <c r="C194" s="17" t="s">
        <v>882</v>
      </c>
      <c r="D194" s="17" t="s">
        <v>7</v>
      </c>
      <c r="E194" s="93" t="str">
        <f t="shared" si="5"/>
        <v>Hoàng Đức Huy</v>
      </c>
      <c r="F194" s="26" t="s">
        <v>883</v>
      </c>
      <c r="G194" s="12" t="s">
        <v>317</v>
      </c>
      <c r="H194" s="21" t="s">
        <v>126</v>
      </c>
      <c r="I194" s="19" t="s">
        <v>884</v>
      </c>
      <c r="J194" s="19" t="s">
        <v>885</v>
      </c>
      <c r="K194" s="20">
        <v>1035000</v>
      </c>
      <c r="L194" s="12"/>
      <c r="M194" s="20">
        <v>530000</v>
      </c>
      <c r="N194" s="12"/>
      <c r="O194" s="24">
        <v>1</v>
      </c>
      <c r="P194" s="16">
        <f t="shared" si="6"/>
        <v>505000</v>
      </c>
      <c r="Q194" s="16" t="s">
        <v>1466</v>
      </c>
      <c r="R194" s="20"/>
    </row>
    <row r="195" spans="1:18" s="45" customFormat="1" ht="38.25" customHeight="1">
      <c r="A195" s="12">
        <v>138</v>
      </c>
      <c r="B195" s="12" t="s">
        <v>948</v>
      </c>
      <c r="C195" s="17" t="s">
        <v>949</v>
      </c>
      <c r="D195" s="17" t="s">
        <v>83</v>
      </c>
      <c r="E195" s="93" t="str">
        <f t="shared" si="5"/>
        <v>Nguyễn Đình Hưng</v>
      </c>
      <c r="F195" s="26" t="s">
        <v>316</v>
      </c>
      <c r="G195" s="12" t="s">
        <v>317</v>
      </c>
      <c r="H195" s="21" t="s">
        <v>345</v>
      </c>
      <c r="I195" s="19" t="s">
        <v>950</v>
      </c>
      <c r="J195" s="19" t="s">
        <v>951</v>
      </c>
      <c r="K195" s="20">
        <v>4735000</v>
      </c>
      <c r="L195" s="12"/>
      <c r="M195" s="12"/>
      <c r="N195" s="12"/>
      <c r="O195" s="24">
        <v>1</v>
      </c>
      <c r="P195" s="16">
        <f t="shared" si="6"/>
        <v>4735000</v>
      </c>
      <c r="Q195" s="16" t="s">
        <v>1466</v>
      </c>
      <c r="R195" s="20"/>
    </row>
    <row r="196" spans="1:18" s="45" customFormat="1" ht="38.25" customHeight="1">
      <c r="A196" s="12">
        <v>139</v>
      </c>
      <c r="B196" s="12" t="s">
        <v>327</v>
      </c>
      <c r="C196" s="17" t="s">
        <v>58</v>
      </c>
      <c r="D196" s="17" t="s">
        <v>78</v>
      </c>
      <c r="E196" s="93" t="str">
        <f t="shared" si="5"/>
        <v>Nguyễn Đức Kiên</v>
      </c>
      <c r="F196" s="26" t="s">
        <v>328</v>
      </c>
      <c r="G196" s="12" t="s">
        <v>317</v>
      </c>
      <c r="H196" s="21" t="s">
        <v>345</v>
      </c>
      <c r="I196" s="19" t="s">
        <v>329</v>
      </c>
      <c r="J196" s="19" t="s">
        <v>449</v>
      </c>
      <c r="K196" s="20">
        <v>1995000</v>
      </c>
      <c r="L196" s="12"/>
      <c r="M196" s="12"/>
      <c r="N196" s="12"/>
      <c r="O196" s="24">
        <v>1</v>
      </c>
      <c r="P196" s="16">
        <f t="shared" si="6"/>
        <v>1995000</v>
      </c>
      <c r="Q196" s="16" t="s">
        <v>1466</v>
      </c>
      <c r="R196" s="20"/>
    </row>
    <row r="197" spans="1:18" s="45" customFormat="1" ht="38.25" customHeight="1">
      <c r="A197" s="12">
        <v>140</v>
      </c>
      <c r="B197" s="12" t="s">
        <v>956</v>
      </c>
      <c r="C197" s="17" t="s">
        <v>957</v>
      </c>
      <c r="D197" s="17" t="s">
        <v>42</v>
      </c>
      <c r="E197" s="93" t="str">
        <f t="shared" si="5"/>
        <v>Trần Trương Trường Tuấn</v>
      </c>
      <c r="F197" s="26" t="s">
        <v>958</v>
      </c>
      <c r="G197" s="12" t="s">
        <v>317</v>
      </c>
      <c r="H197" s="21" t="s">
        <v>345</v>
      </c>
      <c r="I197" s="19" t="s">
        <v>959</v>
      </c>
      <c r="J197" s="19" t="s">
        <v>960</v>
      </c>
      <c r="K197" s="20">
        <v>1995000</v>
      </c>
      <c r="L197" s="12"/>
      <c r="M197" s="12"/>
      <c r="N197" s="12"/>
      <c r="O197" s="24">
        <v>1</v>
      </c>
      <c r="P197" s="16">
        <f t="shared" si="6"/>
        <v>1995000</v>
      </c>
      <c r="Q197" s="16" t="s">
        <v>1466</v>
      </c>
      <c r="R197" s="20"/>
    </row>
    <row r="198" spans="1:18" s="45" customFormat="1" ht="38.25" customHeight="1">
      <c r="A198" s="12">
        <v>141</v>
      </c>
      <c r="B198" s="12" t="s">
        <v>1226</v>
      </c>
      <c r="C198" s="17" t="s">
        <v>1227</v>
      </c>
      <c r="D198" s="17" t="s">
        <v>19</v>
      </c>
      <c r="E198" s="93" t="str">
        <f t="shared" si="5"/>
        <v>Phạm Nhật  Anh</v>
      </c>
      <c r="F198" s="26">
        <v>38226</v>
      </c>
      <c r="G198" s="12" t="s">
        <v>331</v>
      </c>
      <c r="H198" s="21" t="s">
        <v>345</v>
      </c>
      <c r="I198" s="19">
        <v>281362179</v>
      </c>
      <c r="J198" s="19" t="s">
        <v>1228</v>
      </c>
      <c r="K198" s="20">
        <v>4305000</v>
      </c>
      <c r="L198" s="12"/>
      <c r="M198" s="12">
        <v>1515000</v>
      </c>
      <c r="N198" s="12">
        <v>1010000</v>
      </c>
      <c r="O198" s="24" t="s">
        <v>22</v>
      </c>
      <c r="P198" s="16">
        <f t="shared" si="6"/>
        <v>1780000</v>
      </c>
      <c r="Q198" s="16" t="s">
        <v>1466</v>
      </c>
      <c r="R198" s="20"/>
    </row>
    <row r="199" spans="1:18" s="45" customFormat="1" ht="38.25" customHeight="1">
      <c r="A199" s="12">
        <v>142</v>
      </c>
      <c r="B199" s="12" t="s">
        <v>332</v>
      </c>
      <c r="C199" s="17" t="s">
        <v>56</v>
      </c>
      <c r="D199" s="17" t="s">
        <v>333</v>
      </c>
      <c r="E199" s="93" t="str">
        <f t="shared" si="5"/>
        <v>Danh Dàn</v>
      </c>
      <c r="F199" s="26" t="s">
        <v>289</v>
      </c>
      <c r="G199" s="12" t="s">
        <v>331</v>
      </c>
      <c r="H199" s="21" t="s">
        <v>345</v>
      </c>
      <c r="I199" s="19" t="s">
        <v>334</v>
      </c>
      <c r="J199" s="19" t="s">
        <v>450</v>
      </c>
      <c r="K199" s="20">
        <v>1490000</v>
      </c>
      <c r="L199" s="12"/>
      <c r="M199" s="12"/>
      <c r="N199" s="12"/>
      <c r="O199" s="24">
        <v>1</v>
      </c>
      <c r="P199" s="16">
        <f t="shared" si="6"/>
        <v>1490000</v>
      </c>
      <c r="Q199" s="16" t="s">
        <v>1466</v>
      </c>
      <c r="R199" s="20"/>
    </row>
    <row r="200" spans="1:18" s="45" customFormat="1" ht="38.25" customHeight="1">
      <c r="A200" s="12">
        <v>143</v>
      </c>
      <c r="B200" s="12" t="s">
        <v>335</v>
      </c>
      <c r="C200" s="17" t="s">
        <v>127</v>
      </c>
      <c r="D200" s="17" t="s">
        <v>45</v>
      </c>
      <c r="E200" s="93" t="str">
        <f aca="true" t="shared" si="7" ref="E200:E263">C200&amp;" "&amp;D200</f>
        <v>Nguyễn Thị Thùy Linh</v>
      </c>
      <c r="F200" s="26" t="s">
        <v>144</v>
      </c>
      <c r="G200" s="12" t="s">
        <v>331</v>
      </c>
      <c r="H200" s="21" t="s">
        <v>345</v>
      </c>
      <c r="I200" s="19" t="s">
        <v>404</v>
      </c>
      <c r="J200" s="19" t="s">
        <v>468</v>
      </c>
      <c r="K200" s="20">
        <v>1995000</v>
      </c>
      <c r="L200" s="12"/>
      <c r="M200" s="12"/>
      <c r="N200" s="12"/>
      <c r="O200" s="24">
        <v>1</v>
      </c>
      <c r="P200" s="16">
        <f t="shared" si="6"/>
        <v>1995000</v>
      </c>
      <c r="Q200" s="16" t="s">
        <v>1466</v>
      </c>
      <c r="R200" s="20"/>
    </row>
    <row r="201" spans="1:18" s="45" customFormat="1" ht="38.25" customHeight="1">
      <c r="A201" s="12">
        <v>144</v>
      </c>
      <c r="B201" s="12" t="s">
        <v>935</v>
      </c>
      <c r="C201" s="17" t="s">
        <v>936</v>
      </c>
      <c r="D201" s="17" t="s">
        <v>63</v>
      </c>
      <c r="E201" s="93" t="str">
        <f t="shared" si="7"/>
        <v>Nguyễn Trần Bảo Ngọc</v>
      </c>
      <c r="F201" s="26" t="s">
        <v>125</v>
      </c>
      <c r="G201" s="12" t="s">
        <v>331</v>
      </c>
      <c r="H201" s="21" t="s">
        <v>345</v>
      </c>
      <c r="I201" s="19" t="s">
        <v>937</v>
      </c>
      <c r="J201" s="19" t="s">
        <v>938</v>
      </c>
      <c r="K201" s="20">
        <v>505000</v>
      </c>
      <c r="L201" s="12"/>
      <c r="M201" s="12"/>
      <c r="N201" s="12"/>
      <c r="O201" s="24">
        <v>1</v>
      </c>
      <c r="P201" s="16">
        <f t="shared" si="6"/>
        <v>505000</v>
      </c>
      <c r="Q201" s="16" t="s">
        <v>1466</v>
      </c>
      <c r="R201" s="20"/>
    </row>
    <row r="202" spans="1:18" s="45" customFormat="1" ht="38.25" customHeight="1">
      <c r="A202" s="12">
        <v>145</v>
      </c>
      <c r="B202" s="12" t="s">
        <v>1213</v>
      </c>
      <c r="C202" s="17" t="s">
        <v>1214</v>
      </c>
      <c r="D202" s="17" t="s">
        <v>48</v>
      </c>
      <c r="E202" s="93" t="str">
        <f t="shared" si="7"/>
        <v>Phạm Thanh  Sơn</v>
      </c>
      <c r="F202" s="26">
        <v>37248</v>
      </c>
      <c r="G202" s="12" t="s">
        <v>331</v>
      </c>
      <c r="H202" s="21">
        <v>2016</v>
      </c>
      <c r="I202" s="19" t="s">
        <v>1215</v>
      </c>
      <c r="J202" s="19" t="s">
        <v>1216</v>
      </c>
      <c r="K202" s="20">
        <v>505000</v>
      </c>
      <c r="L202" s="12"/>
      <c r="M202" s="12"/>
      <c r="N202" s="12"/>
      <c r="O202" s="24">
        <v>1</v>
      </c>
      <c r="P202" s="16">
        <f t="shared" si="6"/>
        <v>505000</v>
      </c>
      <c r="Q202" s="16" t="s">
        <v>1466</v>
      </c>
      <c r="R202" s="20"/>
    </row>
    <row r="203" spans="1:18" s="45" customFormat="1" ht="38.25" customHeight="1">
      <c r="A203" s="12">
        <v>146</v>
      </c>
      <c r="B203" s="12" t="s">
        <v>341</v>
      </c>
      <c r="C203" s="17" t="s">
        <v>0</v>
      </c>
      <c r="D203" s="17" t="s">
        <v>42</v>
      </c>
      <c r="E203" s="93" t="str">
        <f t="shared" si="7"/>
        <v>Nguyễn Văn Tuấn</v>
      </c>
      <c r="F203" s="26" t="s">
        <v>342</v>
      </c>
      <c r="G203" s="12" t="s">
        <v>331</v>
      </c>
      <c r="H203" s="21">
        <v>2013</v>
      </c>
      <c r="I203" s="19" t="s">
        <v>343</v>
      </c>
      <c r="J203" s="19" t="s">
        <v>452</v>
      </c>
      <c r="K203" s="20">
        <v>1490000</v>
      </c>
      <c r="L203" s="12"/>
      <c r="M203" s="12"/>
      <c r="N203" s="12"/>
      <c r="O203" s="24">
        <v>1</v>
      </c>
      <c r="P203" s="16">
        <f t="shared" si="6"/>
        <v>1490000</v>
      </c>
      <c r="Q203" s="16" t="s">
        <v>1466</v>
      </c>
      <c r="R203" s="20"/>
    </row>
    <row r="204" spans="1:18" s="45" customFormat="1" ht="38.25" customHeight="1">
      <c r="A204" s="12">
        <v>147</v>
      </c>
      <c r="B204" s="12" t="s">
        <v>336</v>
      </c>
      <c r="C204" s="17" t="s">
        <v>337</v>
      </c>
      <c r="D204" s="17" t="s">
        <v>338</v>
      </c>
      <c r="E204" s="93" t="str">
        <f t="shared" si="7"/>
        <v>Lê Thảo Minh Thu</v>
      </c>
      <c r="F204" s="26" t="s">
        <v>339</v>
      </c>
      <c r="G204" s="12" t="s">
        <v>331</v>
      </c>
      <c r="H204" s="21" t="s">
        <v>878</v>
      </c>
      <c r="I204" s="19" t="s">
        <v>340</v>
      </c>
      <c r="J204" s="19" t="s">
        <v>451</v>
      </c>
      <c r="K204" s="20">
        <v>1490000</v>
      </c>
      <c r="L204" s="12"/>
      <c r="M204" s="12"/>
      <c r="N204" s="12"/>
      <c r="O204" s="24">
        <v>1</v>
      </c>
      <c r="P204" s="16">
        <f t="shared" si="6"/>
        <v>1490000</v>
      </c>
      <c r="Q204" s="16" t="s">
        <v>1466</v>
      </c>
      <c r="R204" s="20"/>
    </row>
    <row r="205" spans="1:18" s="45" customFormat="1" ht="38.25" customHeight="1">
      <c r="A205" s="12">
        <v>148</v>
      </c>
      <c r="B205" s="12" t="s">
        <v>939</v>
      </c>
      <c r="C205" s="17" t="s">
        <v>940</v>
      </c>
      <c r="D205" s="17" t="s">
        <v>24</v>
      </c>
      <c r="E205" s="93" t="str">
        <f t="shared" si="7"/>
        <v>Vũ Đào Mai Trâm</v>
      </c>
      <c r="F205" s="26" t="s">
        <v>311</v>
      </c>
      <c r="G205" s="12" t="s">
        <v>331</v>
      </c>
      <c r="H205" s="21" t="s">
        <v>345</v>
      </c>
      <c r="I205" s="19" t="s">
        <v>941</v>
      </c>
      <c r="J205" s="19" t="s">
        <v>942</v>
      </c>
      <c r="K205" s="20">
        <v>1995000</v>
      </c>
      <c r="L205" s="12"/>
      <c r="M205" s="12"/>
      <c r="N205" s="12"/>
      <c r="O205" s="24">
        <v>1</v>
      </c>
      <c r="P205" s="16">
        <f t="shared" si="6"/>
        <v>1995000</v>
      </c>
      <c r="Q205" s="16" t="s">
        <v>1466</v>
      </c>
      <c r="R205" s="20"/>
    </row>
    <row r="206" spans="1:18" s="45" customFormat="1" ht="38.25" customHeight="1">
      <c r="A206" s="12">
        <v>149</v>
      </c>
      <c r="B206" s="12" t="s">
        <v>563</v>
      </c>
      <c r="C206" s="17" t="s">
        <v>564</v>
      </c>
      <c r="D206" s="17" t="s">
        <v>19</v>
      </c>
      <c r="E206" s="93" t="str">
        <f t="shared" si="7"/>
        <v>Nguyễn Tuấn Anh</v>
      </c>
      <c r="F206" s="26" t="s">
        <v>565</v>
      </c>
      <c r="G206" s="12" t="s">
        <v>566</v>
      </c>
      <c r="H206" s="21" t="s">
        <v>770</v>
      </c>
      <c r="I206" s="19" t="s">
        <v>567</v>
      </c>
      <c r="J206" s="19" t="s">
        <v>811</v>
      </c>
      <c r="K206" s="20">
        <v>8055000</v>
      </c>
      <c r="L206" s="12"/>
      <c r="M206" s="12"/>
      <c r="N206" s="12"/>
      <c r="O206" s="24">
        <v>1</v>
      </c>
      <c r="P206" s="16">
        <f t="shared" si="6"/>
        <v>8055000</v>
      </c>
      <c r="Q206" s="16" t="s">
        <v>1466</v>
      </c>
      <c r="R206" s="20"/>
    </row>
    <row r="207" spans="1:18" s="45" customFormat="1" ht="38.25" customHeight="1">
      <c r="A207" s="12">
        <v>150</v>
      </c>
      <c r="B207" s="12" t="s">
        <v>568</v>
      </c>
      <c r="C207" s="17" t="s">
        <v>569</v>
      </c>
      <c r="D207" s="17" t="s">
        <v>570</v>
      </c>
      <c r="E207" s="93" t="str">
        <f t="shared" si="7"/>
        <v>Nguyễn Thanh Cương</v>
      </c>
      <c r="F207" s="26" t="s">
        <v>571</v>
      </c>
      <c r="G207" s="12" t="s">
        <v>566</v>
      </c>
      <c r="H207" s="21" t="s">
        <v>770</v>
      </c>
      <c r="I207" s="19" t="s">
        <v>572</v>
      </c>
      <c r="J207" s="19" t="s">
        <v>812</v>
      </c>
      <c r="K207" s="20">
        <v>7550000</v>
      </c>
      <c r="L207" s="12"/>
      <c r="M207" s="12"/>
      <c r="N207" s="12"/>
      <c r="O207" s="24">
        <v>1</v>
      </c>
      <c r="P207" s="16">
        <f t="shared" si="6"/>
        <v>7550000</v>
      </c>
      <c r="Q207" s="16" t="s">
        <v>1466</v>
      </c>
      <c r="R207" s="20"/>
    </row>
    <row r="208" spans="1:18" s="45" customFormat="1" ht="38.25" customHeight="1">
      <c r="A208" s="12">
        <v>151</v>
      </c>
      <c r="B208" s="12" t="s">
        <v>1273</v>
      </c>
      <c r="C208" s="17" t="s">
        <v>168</v>
      </c>
      <c r="D208" s="17" t="s">
        <v>34</v>
      </c>
      <c r="E208" s="93" t="str">
        <f t="shared" si="7"/>
        <v>Trần Quốc Đạt</v>
      </c>
      <c r="F208" s="26" t="s">
        <v>1274</v>
      </c>
      <c r="G208" s="12" t="s">
        <v>566</v>
      </c>
      <c r="H208" s="21" t="s">
        <v>770</v>
      </c>
      <c r="I208" s="19" t="s">
        <v>1275</v>
      </c>
      <c r="J208" s="19" t="s">
        <v>1276</v>
      </c>
      <c r="K208" s="20">
        <v>3320000</v>
      </c>
      <c r="L208" s="12"/>
      <c r="M208" s="12"/>
      <c r="N208" s="12"/>
      <c r="O208" s="24">
        <v>1</v>
      </c>
      <c r="P208" s="16">
        <f t="shared" si="6"/>
        <v>3320000</v>
      </c>
      <c r="Q208" s="16" t="s">
        <v>1466</v>
      </c>
      <c r="R208" s="20"/>
    </row>
    <row r="209" spans="1:18" s="45" customFormat="1" ht="38.25" customHeight="1">
      <c r="A209" s="12">
        <v>152</v>
      </c>
      <c r="B209" s="12" t="s">
        <v>574</v>
      </c>
      <c r="C209" s="17" t="s">
        <v>99</v>
      </c>
      <c r="D209" s="17" t="s">
        <v>575</v>
      </c>
      <c r="E209" s="93" t="str">
        <f t="shared" si="7"/>
        <v>Nguyễn Xuân Hòe</v>
      </c>
      <c r="F209" s="26" t="s">
        <v>576</v>
      </c>
      <c r="G209" s="12" t="s">
        <v>566</v>
      </c>
      <c r="H209" s="21" t="s">
        <v>879</v>
      </c>
      <c r="I209" s="19" t="s">
        <v>773</v>
      </c>
      <c r="J209" s="19" t="s">
        <v>813</v>
      </c>
      <c r="K209" s="20">
        <v>3825780</v>
      </c>
      <c r="L209" s="12"/>
      <c r="M209" s="12"/>
      <c r="N209" s="12"/>
      <c r="O209" s="24">
        <v>1</v>
      </c>
      <c r="P209" s="16">
        <f t="shared" si="6"/>
        <v>3825780</v>
      </c>
      <c r="Q209" s="16" t="s">
        <v>1466</v>
      </c>
      <c r="R209" s="20"/>
    </row>
    <row r="210" spans="1:18" s="45" customFormat="1" ht="38.25" customHeight="1">
      <c r="A210" s="12">
        <v>153</v>
      </c>
      <c r="B210" s="12" t="s">
        <v>1268</v>
      </c>
      <c r="C210" s="17" t="s">
        <v>1269</v>
      </c>
      <c r="D210" s="17" t="s">
        <v>35</v>
      </c>
      <c r="E210" s="93" t="str">
        <f t="shared" si="7"/>
        <v>Phạm Nguyễn Ngọc Hùng</v>
      </c>
      <c r="F210" s="26" t="s">
        <v>1270</v>
      </c>
      <c r="G210" s="12" t="s">
        <v>566</v>
      </c>
      <c r="H210" s="21" t="s">
        <v>770</v>
      </c>
      <c r="I210" s="19" t="s">
        <v>1271</v>
      </c>
      <c r="J210" s="19" t="s">
        <v>1272</v>
      </c>
      <c r="K210" s="20">
        <v>3320000</v>
      </c>
      <c r="L210" s="12"/>
      <c r="M210" s="12"/>
      <c r="N210" s="12"/>
      <c r="O210" s="24">
        <v>1</v>
      </c>
      <c r="P210" s="16">
        <f t="shared" si="6"/>
        <v>3320000</v>
      </c>
      <c r="Q210" s="16" t="s">
        <v>1466</v>
      </c>
      <c r="R210" s="20"/>
    </row>
    <row r="211" spans="1:18" s="45" customFormat="1" ht="38.25" customHeight="1">
      <c r="A211" s="12">
        <v>154</v>
      </c>
      <c r="B211" s="12" t="s">
        <v>1189</v>
      </c>
      <c r="C211" s="17" t="s">
        <v>1190</v>
      </c>
      <c r="D211" s="17" t="s">
        <v>577</v>
      </c>
      <c r="E211" s="93" t="str">
        <f t="shared" si="7"/>
        <v>Mai Tuấn Khanh</v>
      </c>
      <c r="F211" s="26" t="s">
        <v>578</v>
      </c>
      <c r="G211" s="12" t="s">
        <v>566</v>
      </c>
      <c r="H211" s="21" t="s">
        <v>770</v>
      </c>
      <c r="I211" s="19" t="s">
        <v>1191</v>
      </c>
      <c r="J211" s="19" t="s">
        <v>1192</v>
      </c>
      <c r="K211" s="20">
        <v>8055000</v>
      </c>
      <c r="L211" s="12"/>
      <c r="M211" s="12"/>
      <c r="N211" s="12"/>
      <c r="O211" s="24">
        <v>1</v>
      </c>
      <c r="P211" s="16">
        <f t="shared" si="6"/>
        <v>8055000</v>
      </c>
      <c r="Q211" s="16" t="s">
        <v>1466</v>
      </c>
      <c r="R211" s="20"/>
    </row>
    <row r="212" spans="1:18" s="45" customFormat="1" ht="38.25" customHeight="1">
      <c r="A212" s="12">
        <v>155</v>
      </c>
      <c r="B212" s="12" t="s">
        <v>1221</v>
      </c>
      <c r="C212" s="17" t="s">
        <v>1222</v>
      </c>
      <c r="D212" s="17" t="s">
        <v>25</v>
      </c>
      <c r="E212" s="93" t="str">
        <f t="shared" si="7"/>
        <v>Bành Bá Long</v>
      </c>
      <c r="F212" s="26" t="s">
        <v>1223</v>
      </c>
      <c r="G212" s="12" t="s">
        <v>566</v>
      </c>
      <c r="H212" s="21" t="s">
        <v>770</v>
      </c>
      <c r="I212" s="19" t="s">
        <v>1224</v>
      </c>
      <c r="J212" s="19" t="s">
        <v>1225</v>
      </c>
      <c r="K212" s="20">
        <v>3320000</v>
      </c>
      <c r="L212" s="12"/>
      <c r="M212" s="12"/>
      <c r="N212" s="12"/>
      <c r="O212" s="24">
        <v>1</v>
      </c>
      <c r="P212" s="16">
        <f t="shared" si="6"/>
        <v>3320000</v>
      </c>
      <c r="Q212" s="16" t="s">
        <v>1466</v>
      </c>
      <c r="R212" s="20"/>
    </row>
    <row r="213" spans="1:18" s="45" customFormat="1" ht="38.25" customHeight="1">
      <c r="A213" s="12">
        <v>156</v>
      </c>
      <c r="B213" s="12" t="s">
        <v>579</v>
      </c>
      <c r="C213" s="17" t="s">
        <v>193</v>
      </c>
      <c r="D213" s="17" t="s">
        <v>20</v>
      </c>
      <c r="E213" s="93" t="str">
        <f t="shared" si="7"/>
        <v>Trần Huỳnh Minh</v>
      </c>
      <c r="F213" s="26" t="s">
        <v>580</v>
      </c>
      <c r="G213" s="12" t="s">
        <v>566</v>
      </c>
      <c r="H213" s="21" t="s">
        <v>770</v>
      </c>
      <c r="I213" s="19" t="s">
        <v>771</v>
      </c>
      <c r="J213" s="19" t="s">
        <v>814</v>
      </c>
      <c r="K213" s="20">
        <v>7550000</v>
      </c>
      <c r="L213" s="12"/>
      <c r="M213" s="12"/>
      <c r="N213" s="12"/>
      <c r="O213" s="24">
        <v>1</v>
      </c>
      <c r="P213" s="16">
        <f t="shared" si="6"/>
        <v>7550000</v>
      </c>
      <c r="Q213" s="16" t="s">
        <v>1466</v>
      </c>
      <c r="R213" s="20"/>
    </row>
    <row r="214" spans="1:18" s="45" customFormat="1" ht="38.25" customHeight="1">
      <c r="A214" s="12">
        <v>157</v>
      </c>
      <c r="B214" s="12" t="s">
        <v>581</v>
      </c>
      <c r="C214" s="17" t="s">
        <v>70</v>
      </c>
      <c r="D214" s="17" t="s">
        <v>158</v>
      </c>
      <c r="E214" s="93" t="str">
        <f t="shared" si="7"/>
        <v>Trần Minh Nhật</v>
      </c>
      <c r="F214" s="26" t="s">
        <v>582</v>
      </c>
      <c r="G214" s="12" t="s">
        <v>566</v>
      </c>
      <c r="H214" s="21" t="s">
        <v>770</v>
      </c>
      <c r="I214" s="19" t="s">
        <v>772</v>
      </c>
      <c r="J214" s="19" t="s">
        <v>880</v>
      </c>
      <c r="K214" s="20">
        <v>3825000</v>
      </c>
      <c r="L214" s="12"/>
      <c r="M214" s="12"/>
      <c r="N214" s="12"/>
      <c r="O214" s="24">
        <v>1</v>
      </c>
      <c r="P214" s="16">
        <f t="shared" si="6"/>
        <v>3825000</v>
      </c>
      <c r="Q214" s="16" t="s">
        <v>1466</v>
      </c>
      <c r="R214" s="20"/>
    </row>
    <row r="215" spans="1:18" s="45" customFormat="1" ht="38.25" customHeight="1">
      <c r="A215" s="12">
        <v>158</v>
      </c>
      <c r="B215" s="12" t="s">
        <v>583</v>
      </c>
      <c r="C215" s="17" t="s">
        <v>584</v>
      </c>
      <c r="D215" s="17" t="s">
        <v>158</v>
      </c>
      <c r="E215" s="93" t="str">
        <f t="shared" si="7"/>
        <v>Võ Văn Nhật</v>
      </c>
      <c r="F215" s="26" t="s">
        <v>585</v>
      </c>
      <c r="G215" s="12" t="s">
        <v>566</v>
      </c>
      <c r="H215" s="21">
        <v>2014</v>
      </c>
      <c r="I215" s="19" t="s">
        <v>586</v>
      </c>
      <c r="J215" s="19" t="s">
        <v>815</v>
      </c>
      <c r="K215" s="20">
        <v>3825000</v>
      </c>
      <c r="L215" s="12"/>
      <c r="M215" s="12"/>
      <c r="N215" s="12"/>
      <c r="O215" s="24">
        <v>1</v>
      </c>
      <c r="P215" s="16">
        <f t="shared" si="6"/>
        <v>3825000</v>
      </c>
      <c r="Q215" s="16" t="s">
        <v>1466</v>
      </c>
      <c r="R215" s="20"/>
    </row>
    <row r="216" spans="1:18" s="45" customFormat="1" ht="38.25" customHeight="1">
      <c r="A216" s="12">
        <v>159</v>
      </c>
      <c r="B216" s="12" t="s">
        <v>1287</v>
      </c>
      <c r="C216" s="17" t="s">
        <v>1288</v>
      </c>
      <c r="D216" s="17" t="s">
        <v>43</v>
      </c>
      <c r="E216" s="93" t="str">
        <f t="shared" si="7"/>
        <v>Đinh Ngọc Phúc</v>
      </c>
      <c r="F216" s="26" t="s">
        <v>1289</v>
      </c>
      <c r="G216" s="12" t="s">
        <v>566</v>
      </c>
      <c r="H216" s="21">
        <v>2019</v>
      </c>
      <c r="I216" s="19" t="s">
        <v>1290</v>
      </c>
      <c r="J216" s="19" t="s">
        <v>1291</v>
      </c>
      <c r="K216" s="20">
        <v>5580000</v>
      </c>
      <c r="L216" s="12"/>
      <c r="M216" s="12"/>
      <c r="N216" s="12"/>
      <c r="O216" s="24">
        <v>1</v>
      </c>
      <c r="P216" s="16">
        <f t="shared" si="6"/>
        <v>5580000</v>
      </c>
      <c r="Q216" s="16" t="s">
        <v>1466</v>
      </c>
      <c r="R216" s="20"/>
    </row>
    <row r="217" spans="1:18" s="45" customFormat="1" ht="38.25" customHeight="1">
      <c r="A217" s="12">
        <v>160</v>
      </c>
      <c r="B217" s="12" t="s">
        <v>587</v>
      </c>
      <c r="C217" s="17" t="s">
        <v>97</v>
      </c>
      <c r="D217" s="17" t="s">
        <v>588</v>
      </c>
      <c r="E217" s="93" t="str">
        <f t="shared" si="7"/>
        <v>Trần Quốc</v>
      </c>
      <c r="F217" s="26" t="s">
        <v>589</v>
      </c>
      <c r="G217" s="12" t="s">
        <v>566</v>
      </c>
      <c r="H217" s="21">
        <v>2017</v>
      </c>
      <c r="I217" s="19" t="s">
        <v>590</v>
      </c>
      <c r="J217" s="19" t="s">
        <v>816</v>
      </c>
      <c r="K217" s="20">
        <v>8054780</v>
      </c>
      <c r="L217" s="12"/>
      <c r="M217" s="12"/>
      <c r="N217" s="12"/>
      <c r="O217" s="24">
        <v>1</v>
      </c>
      <c r="P217" s="16">
        <f t="shared" si="6"/>
        <v>8054780</v>
      </c>
      <c r="Q217" s="16" t="s">
        <v>1466</v>
      </c>
      <c r="R217" s="20"/>
    </row>
    <row r="218" spans="1:18" s="45" customFormat="1" ht="38.25" customHeight="1">
      <c r="A218" s="12">
        <v>161</v>
      </c>
      <c r="B218" s="12" t="s">
        <v>591</v>
      </c>
      <c r="C218" s="17" t="s">
        <v>592</v>
      </c>
      <c r="D218" s="17" t="s">
        <v>53</v>
      </c>
      <c r="E218" s="93" t="str">
        <f t="shared" si="7"/>
        <v>Trần Võ Phước Sang</v>
      </c>
      <c r="F218" s="26" t="s">
        <v>169</v>
      </c>
      <c r="G218" s="12" t="s">
        <v>566</v>
      </c>
      <c r="H218" s="21" t="s">
        <v>770</v>
      </c>
      <c r="I218" s="19" t="s">
        <v>777</v>
      </c>
      <c r="J218" s="19" t="s">
        <v>876</v>
      </c>
      <c r="K218" s="20">
        <v>3825000</v>
      </c>
      <c r="L218" s="12"/>
      <c r="M218" s="12"/>
      <c r="N218" s="12"/>
      <c r="O218" s="24">
        <v>1</v>
      </c>
      <c r="P218" s="16">
        <f t="shared" si="6"/>
        <v>3825000</v>
      </c>
      <c r="Q218" s="16" t="s">
        <v>1466</v>
      </c>
      <c r="R218" s="20"/>
    </row>
    <row r="219" spans="1:18" s="45" customFormat="1" ht="38.25" customHeight="1">
      <c r="A219" s="12">
        <v>162</v>
      </c>
      <c r="B219" s="12" t="s">
        <v>593</v>
      </c>
      <c r="C219" s="17" t="s">
        <v>476</v>
      </c>
      <c r="D219" s="17" t="s">
        <v>31</v>
      </c>
      <c r="E219" s="93" t="str">
        <f t="shared" si="7"/>
        <v>Đỗ Minh Tâm</v>
      </c>
      <c r="F219" s="26" t="s">
        <v>594</v>
      </c>
      <c r="G219" s="12" t="s">
        <v>566</v>
      </c>
      <c r="H219" s="21" t="s">
        <v>770</v>
      </c>
      <c r="I219" s="19" t="s">
        <v>595</v>
      </c>
      <c r="J219" s="19" t="s">
        <v>817</v>
      </c>
      <c r="K219" s="20">
        <v>7550000</v>
      </c>
      <c r="L219" s="12"/>
      <c r="M219" s="12"/>
      <c r="N219" s="12"/>
      <c r="O219" s="24">
        <v>1</v>
      </c>
      <c r="P219" s="16">
        <f t="shared" si="6"/>
        <v>7550000</v>
      </c>
      <c r="Q219" s="16" t="s">
        <v>1466</v>
      </c>
      <c r="R219" s="20"/>
    </row>
    <row r="220" spans="1:18" s="45" customFormat="1" ht="38.25" customHeight="1">
      <c r="A220" s="12">
        <v>163</v>
      </c>
      <c r="B220" s="12" t="s">
        <v>596</v>
      </c>
      <c r="C220" s="17" t="s">
        <v>597</v>
      </c>
      <c r="D220" s="17" t="s">
        <v>31</v>
      </c>
      <c r="E220" s="93" t="str">
        <f t="shared" si="7"/>
        <v>Đỗ Trần Khai Tâm</v>
      </c>
      <c r="F220" s="26" t="s">
        <v>598</v>
      </c>
      <c r="G220" s="12" t="s">
        <v>566</v>
      </c>
      <c r="H220" s="21" t="s">
        <v>770</v>
      </c>
      <c r="I220" s="19" t="s">
        <v>599</v>
      </c>
      <c r="J220" s="19" t="s">
        <v>818</v>
      </c>
      <c r="K220" s="20">
        <v>3824780</v>
      </c>
      <c r="L220" s="12"/>
      <c r="M220" s="12"/>
      <c r="N220" s="12"/>
      <c r="O220" s="24">
        <v>1</v>
      </c>
      <c r="P220" s="16">
        <f t="shared" si="6"/>
        <v>3824780</v>
      </c>
      <c r="Q220" s="16" t="s">
        <v>1466</v>
      </c>
      <c r="R220" s="20"/>
    </row>
    <row r="221" spans="1:18" s="45" customFormat="1" ht="38.25" customHeight="1">
      <c r="A221" s="12">
        <v>164</v>
      </c>
      <c r="B221" s="12" t="s">
        <v>601</v>
      </c>
      <c r="C221" s="17" t="s">
        <v>602</v>
      </c>
      <c r="D221" s="17" t="s">
        <v>603</v>
      </c>
      <c r="E221" s="93" t="str">
        <f t="shared" si="7"/>
        <v>Bùi Thanh Khánh</v>
      </c>
      <c r="F221" s="26" t="s">
        <v>604</v>
      </c>
      <c r="G221" s="12" t="s">
        <v>600</v>
      </c>
      <c r="H221" s="21" t="s">
        <v>770</v>
      </c>
      <c r="I221" s="19" t="s">
        <v>605</v>
      </c>
      <c r="J221" s="19" t="s">
        <v>819</v>
      </c>
      <c r="K221" s="20">
        <v>3535000</v>
      </c>
      <c r="L221" s="12"/>
      <c r="M221" s="12"/>
      <c r="N221" s="12"/>
      <c r="O221" s="24">
        <v>1</v>
      </c>
      <c r="P221" s="16">
        <f t="shared" si="6"/>
        <v>3535000</v>
      </c>
      <c r="Q221" s="16" t="s">
        <v>1466</v>
      </c>
      <c r="R221" s="20"/>
    </row>
    <row r="222" spans="1:18" s="45" customFormat="1" ht="38.25" customHeight="1">
      <c r="A222" s="12">
        <v>165</v>
      </c>
      <c r="B222" s="12" t="s">
        <v>1361</v>
      </c>
      <c r="C222" s="17" t="s">
        <v>1362</v>
      </c>
      <c r="D222" s="17" t="s">
        <v>41</v>
      </c>
      <c r="E222" s="93" t="str">
        <f t="shared" si="7"/>
        <v>Nguyễn Vũ Quyền Phong</v>
      </c>
      <c r="F222" s="26">
        <v>38716</v>
      </c>
      <c r="G222" s="12" t="s">
        <v>600</v>
      </c>
      <c r="H222" s="21" t="s">
        <v>770</v>
      </c>
      <c r="I222" s="19" t="s">
        <v>1371</v>
      </c>
      <c r="J222" s="19">
        <v>111356212</v>
      </c>
      <c r="K222" s="20">
        <v>6780000</v>
      </c>
      <c r="L222" s="12"/>
      <c r="M222" s="12"/>
      <c r="N222" s="12"/>
      <c r="O222" s="24">
        <v>1</v>
      </c>
      <c r="P222" s="16">
        <f t="shared" si="6"/>
        <v>6780000</v>
      </c>
      <c r="Q222" s="16" t="s">
        <v>1466</v>
      </c>
      <c r="R222" s="20"/>
    </row>
    <row r="223" spans="1:18" s="45" customFormat="1" ht="38.25" customHeight="1">
      <c r="A223" s="12">
        <v>166</v>
      </c>
      <c r="B223" s="12" t="s">
        <v>606</v>
      </c>
      <c r="C223" s="17" t="s">
        <v>607</v>
      </c>
      <c r="D223" s="17" t="s">
        <v>200</v>
      </c>
      <c r="E223" s="93" t="str">
        <f t="shared" si="7"/>
        <v>Trần Quan Phú</v>
      </c>
      <c r="F223" s="26" t="s">
        <v>608</v>
      </c>
      <c r="G223" s="12" t="s">
        <v>600</v>
      </c>
      <c r="H223" s="21">
        <v>2018</v>
      </c>
      <c r="I223" s="19" t="s">
        <v>609</v>
      </c>
      <c r="J223" s="19" t="s">
        <v>820</v>
      </c>
      <c r="K223" s="20">
        <v>3535000</v>
      </c>
      <c r="L223" s="12"/>
      <c r="M223" s="12"/>
      <c r="N223" s="12"/>
      <c r="O223" s="24">
        <v>1</v>
      </c>
      <c r="P223" s="16">
        <f t="shared" si="6"/>
        <v>3535000</v>
      </c>
      <c r="Q223" s="16" t="s">
        <v>1466</v>
      </c>
      <c r="R223" s="20"/>
    </row>
    <row r="224" spans="1:18" s="45" customFormat="1" ht="38.25" customHeight="1">
      <c r="A224" s="12">
        <v>167</v>
      </c>
      <c r="B224" s="12" t="s">
        <v>610</v>
      </c>
      <c r="C224" s="17" t="s">
        <v>142</v>
      </c>
      <c r="D224" s="17" t="s">
        <v>55</v>
      </c>
      <c r="E224" s="93" t="str">
        <f t="shared" si="7"/>
        <v>Lê Văn Phương</v>
      </c>
      <c r="F224" s="26" t="s">
        <v>611</v>
      </c>
      <c r="G224" s="12" t="s">
        <v>600</v>
      </c>
      <c r="H224" s="21">
        <v>2016</v>
      </c>
      <c r="I224" s="19" t="s">
        <v>612</v>
      </c>
      <c r="J224" s="19" t="s">
        <v>821</v>
      </c>
      <c r="K224" s="20">
        <v>3535000</v>
      </c>
      <c r="L224" s="12"/>
      <c r="M224" s="12"/>
      <c r="N224" s="12"/>
      <c r="O224" s="24">
        <v>1</v>
      </c>
      <c r="P224" s="16">
        <f t="shared" si="6"/>
        <v>3535000</v>
      </c>
      <c r="Q224" s="16" t="s">
        <v>1466</v>
      </c>
      <c r="R224" s="20"/>
    </row>
    <row r="225" spans="1:18" s="45" customFormat="1" ht="38.25" customHeight="1">
      <c r="A225" s="12">
        <v>168</v>
      </c>
      <c r="B225" s="12" t="s">
        <v>613</v>
      </c>
      <c r="C225" s="17" t="s">
        <v>0</v>
      </c>
      <c r="D225" s="17" t="s">
        <v>614</v>
      </c>
      <c r="E225" s="93" t="str">
        <f t="shared" si="7"/>
        <v>Nguyễn Văn Sỹ</v>
      </c>
      <c r="F225" s="26" t="s">
        <v>615</v>
      </c>
      <c r="G225" s="12" t="s">
        <v>600</v>
      </c>
      <c r="H225" s="21" t="s">
        <v>770</v>
      </c>
      <c r="I225" s="19" t="s">
        <v>616</v>
      </c>
      <c r="J225" s="19" t="s">
        <v>822</v>
      </c>
      <c r="K225" s="20">
        <f>4001780+38220</f>
        <v>4040000</v>
      </c>
      <c r="L225" s="12"/>
      <c r="M225" s="12"/>
      <c r="N225" s="12"/>
      <c r="O225" s="24">
        <v>1</v>
      </c>
      <c r="P225" s="16">
        <f t="shared" si="6"/>
        <v>4040000</v>
      </c>
      <c r="Q225" s="16" t="s">
        <v>1466</v>
      </c>
      <c r="R225" s="20"/>
    </row>
    <row r="226" spans="1:18" s="45" customFormat="1" ht="38.25" customHeight="1">
      <c r="A226" s="12">
        <v>169</v>
      </c>
      <c r="B226" s="12" t="s">
        <v>617</v>
      </c>
      <c r="C226" s="17" t="s">
        <v>44</v>
      </c>
      <c r="D226" s="17" t="s">
        <v>618</v>
      </c>
      <c r="E226" s="93" t="str">
        <f t="shared" si="7"/>
        <v>Nguyễn Tấn Tiến</v>
      </c>
      <c r="F226" s="26" t="s">
        <v>619</v>
      </c>
      <c r="G226" s="12" t="s">
        <v>600</v>
      </c>
      <c r="H226" s="21">
        <v>2019</v>
      </c>
      <c r="I226" s="19" t="s">
        <v>620</v>
      </c>
      <c r="J226" s="19" t="s">
        <v>823</v>
      </c>
      <c r="K226" s="20">
        <v>3535000</v>
      </c>
      <c r="L226" s="12"/>
      <c r="M226" s="12"/>
      <c r="N226" s="12"/>
      <c r="O226" s="24">
        <v>1</v>
      </c>
      <c r="P226" s="16">
        <f t="shared" si="6"/>
        <v>3535000</v>
      </c>
      <c r="Q226" s="16" t="s">
        <v>1466</v>
      </c>
      <c r="R226" s="20"/>
    </row>
    <row r="227" spans="1:18" s="45" customFormat="1" ht="38.25" customHeight="1">
      <c r="A227" s="12">
        <v>170</v>
      </c>
      <c r="B227" s="12" t="s">
        <v>621</v>
      </c>
      <c r="C227" s="17" t="s">
        <v>622</v>
      </c>
      <c r="D227" s="17" t="s">
        <v>42</v>
      </c>
      <c r="E227" s="93" t="str">
        <f t="shared" si="7"/>
        <v>Hoàng Anh Tuấn</v>
      </c>
      <c r="F227" s="26" t="s">
        <v>623</v>
      </c>
      <c r="G227" s="12" t="s">
        <v>600</v>
      </c>
      <c r="H227" s="21" t="s">
        <v>770</v>
      </c>
      <c r="I227" s="19" t="s">
        <v>624</v>
      </c>
      <c r="J227" s="19" t="s">
        <v>824</v>
      </c>
      <c r="K227" s="20">
        <v>8270780</v>
      </c>
      <c r="L227" s="12"/>
      <c r="M227" s="12"/>
      <c r="N227" s="12"/>
      <c r="O227" s="24">
        <v>1</v>
      </c>
      <c r="P227" s="16">
        <f t="shared" si="6"/>
        <v>8270780</v>
      </c>
      <c r="Q227" s="16" t="s">
        <v>1466</v>
      </c>
      <c r="R227" s="20"/>
    </row>
    <row r="228" spans="1:18" s="45" customFormat="1" ht="38.25" customHeight="1">
      <c r="A228" s="12">
        <v>171</v>
      </c>
      <c r="B228" s="12" t="s">
        <v>625</v>
      </c>
      <c r="C228" s="17" t="s">
        <v>626</v>
      </c>
      <c r="D228" s="17" t="s">
        <v>42</v>
      </c>
      <c r="E228" s="93" t="str">
        <f t="shared" si="7"/>
        <v>Trần Lê Tuấn</v>
      </c>
      <c r="F228" s="26">
        <v>38504</v>
      </c>
      <c r="G228" s="12" t="s">
        <v>600</v>
      </c>
      <c r="H228" s="21" t="s">
        <v>770</v>
      </c>
      <c r="I228" s="19" t="s">
        <v>775</v>
      </c>
      <c r="J228" s="19" t="s">
        <v>825</v>
      </c>
      <c r="K228" s="20">
        <v>3534780</v>
      </c>
      <c r="L228" s="12"/>
      <c r="M228" s="12"/>
      <c r="N228" s="12"/>
      <c r="O228" s="24">
        <v>1</v>
      </c>
      <c r="P228" s="16">
        <f t="shared" si="6"/>
        <v>3534780</v>
      </c>
      <c r="Q228" s="16" t="s">
        <v>1466</v>
      </c>
      <c r="R228" s="20"/>
    </row>
    <row r="229" spans="1:18" s="45" customFormat="1" ht="38.25" customHeight="1">
      <c r="A229" s="12">
        <v>172</v>
      </c>
      <c r="B229" s="12" t="s">
        <v>978</v>
      </c>
      <c r="C229" s="17" t="s">
        <v>979</v>
      </c>
      <c r="D229" s="17" t="s">
        <v>19</v>
      </c>
      <c r="E229" s="93" t="str">
        <f t="shared" si="7"/>
        <v>Nguyễn Thị Lan  Anh</v>
      </c>
      <c r="F229" s="26">
        <v>38354</v>
      </c>
      <c r="G229" s="12" t="s">
        <v>627</v>
      </c>
      <c r="H229" s="21">
        <v>2020</v>
      </c>
      <c r="I229" s="19" t="s">
        <v>980</v>
      </c>
      <c r="J229" s="19" t="s">
        <v>995</v>
      </c>
      <c r="K229" s="20">
        <v>2840000</v>
      </c>
      <c r="L229" s="12"/>
      <c r="M229" s="12"/>
      <c r="N229" s="12"/>
      <c r="O229" s="24" t="s">
        <v>22</v>
      </c>
      <c r="P229" s="16">
        <f t="shared" si="6"/>
        <v>2840000</v>
      </c>
      <c r="Q229" s="16" t="s">
        <v>1466</v>
      </c>
      <c r="R229" s="20"/>
    </row>
    <row r="230" spans="1:18" s="45" customFormat="1" ht="38.25" customHeight="1">
      <c r="A230" s="12">
        <v>173</v>
      </c>
      <c r="B230" s="12" t="s">
        <v>628</v>
      </c>
      <c r="C230" s="17" t="s">
        <v>629</v>
      </c>
      <c r="D230" s="17" t="s">
        <v>36</v>
      </c>
      <c r="E230" s="93" t="str">
        <f t="shared" si="7"/>
        <v>Nguyễn Nguyên Bảo</v>
      </c>
      <c r="F230" s="26" t="s">
        <v>630</v>
      </c>
      <c r="G230" s="12" t="s">
        <v>627</v>
      </c>
      <c r="H230" s="21" t="s">
        <v>770</v>
      </c>
      <c r="I230" s="19" t="s">
        <v>631</v>
      </c>
      <c r="J230" s="19" t="s">
        <v>826</v>
      </c>
      <c r="K230" s="20">
        <v>2840000</v>
      </c>
      <c r="L230" s="12"/>
      <c r="M230" s="12"/>
      <c r="N230" s="12"/>
      <c r="O230" s="24">
        <v>1</v>
      </c>
      <c r="P230" s="16">
        <f t="shared" si="6"/>
        <v>2840000</v>
      </c>
      <c r="Q230" s="16" t="s">
        <v>1466</v>
      </c>
      <c r="R230" s="20"/>
    </row>
    <row r="231" spans="1:18" s="45" customFormat="1" ht="38.25" customHeight="1">
      <c r="A231" s="12">
        <v>174</v>
      </c>
      <c r="B231" s="12" t="s">
        <v>632</v>
      </c>
      <c r="C231" s="17" t="s">
        <v>633</v>
      </c>
      <c r="D231" s="17" t="s">
        <v>516</v>
      </c>
      <c r="E231" s="93" t="str">
        <f t="shared" si="7"/>
        <v>Bùi Thị Bích Hạnh</v>
      </c>
      <c r="F231" s="26" t="s">
        <v>634</v>
      </c>
      <c r="G231" s="12" t="s">
        <v>627</v>
      </c>
      <c r="H231" s="21">
        <v>2018</v>
      </c>
      <c r="I231" s="19" t="s">
        <v>635</v>
      </c>
      <c r="J231" s="19" t="s">
        <v>828</v>
      </c>
      <c r="K231" s="20">
        <v>6010000</v>
      </c>
      <c r="L231" s="12"/>
      <c r="M231" s="12"/>
      <c r="N231" s="12"/>
      <c r="O231" s="24">
        <v>1</v>
      </c>
      <c r="P231" s="16">
        <f t="shared" si="6"/>
        <v>6010000</v>
      </c>
      <c r="Q231" s="16" t="s">
        <v>1466</v>
      </c>
      <c r="R231" s="20"/>
    </row>
    <row r="232" spans="1:18" s="45" customFormat="1" ht="38.25" customHeight="1">
      <c r="A232" s="12">
        <v>175</v>
      </c>
      <c r="B232" s="12" t="s">
        <v>779</v>
      </c>
      <c r="C232" s="17" t="s">
        <v>780</v>
      </c>
      <c r="D232" s="17" t="s">
        <v>7</v>
      </c>
      <c r="E232" s="93" t="str">
        <f t="shared" si="7"/>
        <v>Lưu Việt  Huy</v>
      </c>
      <c r="F232" s="26" t="s">
        <v>781</v>
      </c>
      <c r="G232" s="12" t="s">
        <v>627</v>
      </c>
      <c r="H232" s="21" t="s">
        <v>770</v>
      </c>
      <c r="I232" s="19" t="s">
        <v>782</v>
      </c>
      <c r="J232" s="19" t="s">
        <v>827</v>
      </c>
      <c r="K232" s="20">
        <v>2840000</v>
      </c>
      <c r="L232" s="12"/>
      <c r="M232" s="12"/>
      <c r="N232" s="12"/>
      <c r="O232" s="24">
        <v>1</v>
      </c>
      <c r="P232" s="16">
        <f t="shared" si="6"/>
        <v>2840000</v>
      </c>
      <c r="Q232" s="16" t="s">
        <v>1466</v>
      </c>
      <c r="R232" s="20"/>
    </row>
    <row r="233" spans="1:18" s="45" customFormat="1" ht="38.25" customHeight="1">
      <c r="A233" s="12">
        <v>176</v>
      </c>
      <c r="B233" s="12" t="s">
        <v>1202</v>
      </c>
      <c r="C233" s="17" t="s">
        <v>1203</v>
      </c>
      <c r="D233" s="17" t="s">
        <v>1042</v>
      </c>
      <c r="E233" s="93" t="str">
        <f t="shared" si="7"/>
        <v>Trần Nguyễn Đức Khải</v>
      </c>
      <c r="F233" s="26" t="s">
        <v>1204</v>
      </c>
      <c r="G233" s="12" t="s">
        <v>627</v>
      </c>
      <c r="H233" s="21" t="s">
        <v>770</v>
      </c>
      <c r="I233" s="19" t="s">
        <v>1205</v>
      </c>
      <c r="J233" s="19" t="s">
        <v>1206</v>
      </c>
      <c r="K233" s="20">
        <v>4065000</v>
      </c>
      <c r="L233" s="12"/>
      <c r="M233" s="12"/>
      <c r="N233" s="12"/>
      <c r="O233" s="24">
        <v>1</v>
      </c>
      <c r="P233" s="16">
        <f t="shared" si="6"/>
        <v>4065000</v>
      </c>
      <c r="Q233" s="16" t="s">
        <v>1466</v>
      </c>
      <c r="R233" s="20"/>
    </row>
    <row r="234" spans="1:18" s="45" customFormat="1" ht="38.25" customHeight="1">
      <c r="A234" s="12">
        <v>177</v>
      </c>
      <c r="B234" s="12" t="s">
        <v>636</v>
      </c>
      <c r="C234" s="17" t="s">
        <v>637</v>
      </c>
      <c r="D234" s="17" t="s">
        <v>27</v>
      </c>
      <c r="E234" s="93" t="str">
        <f t="shared" si="7"/>
        <v>Phạm Đăng Khoa</v>
      </c>
      <c r="F234" s="26" t="s">
        <v>638</v>
      </c>
      <c r="G234" s="12" t="s">
        <v>627</v>
      </c>
      <c r="H234" s="21">
        <v>2019</v>
      </c>
      <c r="I234" s="64" t="s">
        <v>1469</v>
      </c>
      <c r="J234" s="19" t="s">
        <v>829</v>
      </c>
      <c r="K234" s="20">
        <v>2840000</v>
      </c>
      <c r="L234" s="12"/>
      <c r="M234" s="12"/>
      <c r="N234" s="12"/>
      <c r="O234" s="24">
        <v>1</v>
      </c>
      <c r="P234" s="16">
        <f t="shared" si="6"/>
        <v>2840000</v>
      </c>
      <c r="Q234" s="16" t="s">
        <v>1466</v>
      </c>
      <c r="R234" s="20"/>
    </row>
    <row r="235" spans="1:18" s="45" customFormat="1" ht="38.25" customHeight="1">
      <c r="A235" s="12">
        <v>178</v>
      </c>
      <c r="B235" s="12" t="s">
        <v>975</v>
      </c>
      <c r="C235" s="17" t="s">
        <v>976</v>
      </c>
      <c r="D235" s="17" t="s">
        <v>27</v>
      </c>
      <c r="E235" s="93" t="str">
        <f t="shared" si="7"/>
        <v>Nguyễn Anh  Khoa</v>
      </c>
      <c r="F235" s="26">
        <v>38636</v>
      </c>
      <c r="G235" s="12" t="s">
        <v>627</v>
      </c>
      <c r="H235" s="21" t="s">
        <v>770</v>
      </c>
      <c r="I235" s="19" t="s">
        <v>977</v>
      </c>
      <c r="J235" s="19" t="s">
        <v>996</v>
      </c>
      <c r="K235" s="20">
        <v>2070000</v>
      </c>
      <c r="L235" s="12"/>
      <c r="M235" s="12"/>
      <c r="N235" s="12"/>
      <c r="O235" s="24" t="s">
        <v>22</v>
      </c>
      <c r="P235" s="16">
        <f t="shared" si="6"/>
        <v>2070000</v>
      </c>
      <c r="Q235" s="16" t="s">
        <v>1466</v>
      </c>
      <c r="R235" s="20"/>
    </row>
    <row r="236" spans="1:18" s="45" customFormat="1" ht="38.25" customHeight="1">
      <c r="A236" s="12">
        <v>179</v>
      </c>
      <c r="B236" s="12" t="s">
        <v>639</v>
      </c>
      <c r="C236" s="17" t="s">
        <v>640</v>
      </c>
      <c r="D236" s="17" t="s">
        <v>54</v>
      </c>
      <c r="E236" s="93" t="str">
        <f t="shared" si="7"/>
        <v>Hồ Thúy Như</v>
      </c>
      <c r="F236" s="26" t="s">
        <v>641</v>
      </c>
      <c r="G236" s="12" t="s">
        <v>627</v>
      </c>
      <c r="H236" s="21" t="s">
        <v>770</v>
      </c>
      <c r="I236" s="19" t="s">
        <v>642</v>
      </c>
      <c r="J236" s="19" t="s">
        <v>830</v>
      </c>
      <c r="K236" s="20">
        <v>6465000</v>
      </c>
      <c r="L236" s="12"/>
      <c r="M236" s="12"/>
      <c r="N236" s="12"/>
      <c r="O236" s="24">
        <v>1</v>
      </c>
      <c r="P236" s="16">
        <f t="shared" si="6"/>
        <v>6465000</v>
      </c>
      <c r="Q236" s="16" t="s">
        <v>1466</v>
      </c>
      <c r="R236" s="20"/>
    </row>
    <row r="237" spans="1:18" s="45" customFormat="1" ht="38.25" customHeight="1">
      <c r="A237" s="12">
        <v>180</v>
      </c>
      <c r="B237" s="12" t="s">
        <v>644</v>
      </c>
      <c r="C237" s="17" t="s">
        <v>645</v>
      </c>
      <c r="D237" s="17" t="s">
        <v>113</v>
      </c>
      <c r="E237" s="93" t="str">
        <f t="shared" si="7"/>
        <v>Nguyễn Vũ Tuyết Sương</v>
      </c>
      <c r="F237" s="26" t="s">
        <v>646</v>
      </c>
      <c r="G237" s="12" t="s">
        <v>627</v>
      </c>
      <c r="H237" s="21" t="s">
        <v>770</v>
      </c>
      <c r="I237" s="19" t="s">
        <v>776</v>
      </c>
      <c r="J237" s="19" t="s">
        <v>831</v>
      </c>
      <c r="K237" s="20">
        <v>6275000</v>
      </c>
      <c r="L237" s="12"/>
      <c r="M237" s="12"/>
      <c r="N237" s="12"/>
      <c r="O237" s="24">
        <v>1</v>
      </c>
      <c r="P237" s="16">
        <f t="shared" si="6"/>
        <v>6275000</v>
      </c>
      <c r="Q237" s="16" t="s">
        <v>1466</v>
      </c>
      <c r="R237" s="20"/>
    </row>
    <row r="238" spans="1:18" s="45" customFormat="1" ht="38.25" customHeight="1">
      <c r="A238" s="12">
        <v>181</v>
      </c>
      <c r="B238" s="12" t="s">
        <v>651</v>
      </c>
      <c r="C238" s="17" t="s">
        <v>652</v>
      </c>
      <c r="D238" s="17" t="s">
        <v>28</v>
      </c>
      <c r="E238" s="93" t="str">
        <f t="shared" si="7"/>
        <v>Nguyễn Thị  Mỹ Tiên</v>
      </c>
      <c r="F238" s="26" t="s">
        <v>653</v>
      </c>
      <c r="G238" s="12" t="s">
        <v>627</v>
      </c>
      <c r="H238" s="21" t="s">
        <v>770</v>
      </c>
      <c r="I238" s="19" t="s">
        <v>654</v>
      </c>
      <c r="J238" s="19" t="s">
        <v>833</v>
      </c>
      <c r="K238" s="20">
        <v>280000</v>
      </c>
      <c r="L238" s="12"/>
      <c r="M238" s="12"/>
      <c r="N238" s="12"/>
      <c r="O238" s="24">
        <v>1</v>
      </c>
      <c r="P238" s="16">
        <f t="shared" si="6"/>
        <v>280000</v>
      </c>
      <c r="Q238" s="16" t="s">
        <v>1466</v>
      </c>
      <c r="R238" s="20"/>
    </row>
    <row r="239" spans="1:18" s="45" customFormat="1" ht="38.25" customHeight="1">
      <c r="A239" s="12">
        <v>182</v>
      </c>
      <c r="B239" s="12" t="s">
        <v>647</v>
      </c>
      <c r="C239" s="17" t="s">
        <v>648</v>
      </c>
      <c r="D239" s="17" t="s">
        <v>81</v>
      </c>
      <c r="E239" s="93" t="str">
        <f t="shared" si="7"/>
        <v>Đoàn Phương Thảo</v>
      </c>
      <c r="F239" s="26" t="s">
        <v>649</v>
      </c>
      <c r="G239" s="12" t="s">
        <v>627</v>
      </c>
      <c r="H239" s="21" t="s">
        <v>770</v>
      </c>
      <c r="I239" s="19" t="s">
        <v>650</v>
      </c>
      <c r="J239" s="19" t="s">
        <v>832</v>
      </c>
      <c r="K239" s="20">
        <v>7260000</v>
      </c>
      <c r="L239" s="12"/>
      <c r="M239" s="12"/>
      <c r="N239" s="12"/>
      <c r="O239" s="24">
        <v>1</v>
      </c>
      <c r="P239" s="16">
        <f t="shared" si="6"/>
        <v>7260000</v>
      </c>
      <c r="Q239" s="16" t="s">
        <v>1466</v>
      </c>
      <c r="R239" s="20"/>
    </row>
    <row r="240" spans="1:18" s="45" customFormat="1" ht="38.25" customHeight="1">
      <c r="A240" s="12">
        <v>183</v>
      </c>
      <c r="B240" s="12" t="s">
        <v>655</v>
      </c>
      <c r="C240" s="17" t="s">
        <v>656</v>
      </c>
      <c r="D240" s="17" t="s">
        <v>24</v>
      </c>
      <c r="E240" s="93" t="str">
        <f t="shared" si="7"/>
        <v>Dương Ngọc Trâm</v>
      </c>
      <c r="F240" s="26" t="s">
        <v>657</v>
      </c>
      <c r="G240" s="12" t="s">
        <v>627</v>
      </c>
      <c r="H240" s="21" t="s">
        <v>770</v>
      </c>
      <c r="I240" s="19" t="s">
        <v>834</v>
      </c>
      <c r="J240" s="19" t="s">
        <v>835</v>
      </c>
      <c r="K240" s="20">
        <v>6515000</v>
      </c>
      <c r="L240" s="12"/>
      <c r="M240" s="12"/>
      <c r="N240" s="12"/>
      <c r="O240" s="24">
        <v>1</v>
      </c>
      <c r="P240" s="16">
        <f t="shared" si="6"/>
        <v>6515000</v>
      </c>
      <c r="Q240" s="16" t="s">
        <v>1466</v>
      </c>
      <c r="R240" s="20"/>
    </row>
    <row r="241" spans="1:18" s="45" customFormat="1" ht="38.25" customHeight="1">
      <c r="A241" s="12">
        <v>184</v>
      </c>
      <c r="B241" s="12" t="s">
        <v>658</v>
      </c>
      <c r="C241" s="17" t="s">
        <v>659</v>
      </c>
      <c r="D241" s="17" t="s">
        <v>292</v>
      </c>
      <c r="E241" s="93" t="str">
        <f t="shared" si="7"/>
        <v>Mai Huỳnh Huyền Trân</v>
      </c>
      <c r="F241" s="26" t="s">
        <v>660</v>
      </c>
      <c r="G241" s="12" t="s">
        <v>627</v>
      </c>
      <c r="H241" s="21" t="s">
        <v>770</v>
      </c>
      <c r="I241" s="19" t="s">
        <v>661</v>
      </c>
      <c r="J241" s="19" t="s">
        <v>836</v>
      </c>
      <c r="K241" s="20">
        <v>745000</v>
      </c>
      <c r="L241" s="12"/>
      <c r="M241" s="12"/>
      <c r="N241" s="12"/>
      <c r="O241" s="24">
        <v>1</v>
      </c>
      <c r="P241" s="16">
        <f t="shared" si="6"/>
        <v>745000</v>
      </c>
      <c r="Q241" s="16" t="s">
        <v>1466</v>
      </c>
      <c r="R241" s="20"/>
    </row>
    <row r="242" spans="1:18" s="45" customFormat="1" ht="38.25" customHeight="1">
      <c r="A242" s="12">
        <v>185</v>
      </c>
      <c r="B242" s="12" t="s">
        <v>663</v>
      </c>
      <c r="C242" s="17" t="s">
        <v>664</v>
      </c>
      <c r="D242" s="17" t="s">
        <v>19</v>
      </c>
      <c r="E242" s="93" t="str">
        <f t="shared" si="7"/>
        <v>Hoàng Dục Anh</v>
      </c>
      <c r="F242" s="26" t="s">
        <v>665</v>
      </c>
      <c r="G242" s="12" t="s">
        <v>662</v>
      </c>
      <c r="H242" s="21" t="s">
        <v>770</v>
      </c>
      <c r="I242" s="19" t="s">
        <v>666</v>
      </c>
      <c r="J242" s="19" t="s">
        <v>837</v>
      </c>
      <c r="K242" s="20">
        <v>9090780</v>
      </c>
      <c r="L242" s="12"/>
      <c r="M242" s="12"/>
      <c r="N242" s="12"/>
      <c r="O242" s="24">
        <v>1</v>
      </c>
      <c r="P242" s="16">
        <f t="shared" si="6"/>
        <v>9090780</v>
      </c>
      <c r="Q242" s="16" t="s">
        <v>1466</v>
      </c>
      <c r="R242" s="20"/>
    </row>
    <row r="243" spans="1:18" s="45" customFormat="1" ht="38.25" customHeight="1">
      <c r="A243" s="12">
        <v>186</v>
      </c>
      <c r="B243" s="12" t="s">
        <v>673</v>
      </c>
      <c r="C243" s="17" t="s">
        <v>319</v>
      </c>
      <c r="D243" s="17" t="s">
        <v>34</v>
      </c>
      <c r="E243" s="93" t="str">
        <f t="shared" si="7"/>
        <v>Trương Thành Đạt</v>
      </c>
      <c r="F243" s="26" t="s">
        <v>674</v>
      </c>
      <c r="G243" s="12" t="s">
        <v>662</v>
      </c>
      <c r="H243" s="21">
        <v>2019</v>
      </c>
      <c r="I243" s="19" t="s">
        <v>675</v>
      </c>
      <c r="J243" s="19" t="s">
        <v>839</v>
      </c>
      <c r="K243" s="20">
        <v>4860000</v>
      </c>
      <c r="L243" s="12"/>
      <c r="M243" s="12"/>
      <c r="N243" s="12"/>
      <c r="O243" s="24">
        <v>1</v>
      </c>
      <c r="P243" s="16">
        <f t="shared" si="6"/>
        <v>4860000</v>
      </c>
      <c r="Q243" s="16" t="s">
        <v>1466</v>
      </c>
      <c r="R243" s="20"/>
    </row>
    <row r="244" spans="1:18" s="45" customFormat="1" ht="38.25" customHeight="1">
      <c r="A244" s="12">
        <v>187</v>
      </c>
      <c r="B244" s="12" t="s">
        <v>668</v>
      </c>
      <c r="C244" s="17" t="s">
        <v>669</v>
      </c>
      <c r="D244" s="17" t="s">
        <v>670</v>
      </c>
      <c r="E244" s="93" t="str">
        <f t="shared" si="7"/>
        <v>Cao Ngọc Đẩm</v>
      </c>
      <c r="F244" s="26" t="s">
        <v>671</v>
      </c>
      <c r="G244" s="12" t="s">
        <v>662</v>
      </c>
      <c r="H244" s="21">
        <v>2015</v>
      </c>
      <c r="I244" s="19" t="s">
        <v>672</v>
      </c>
      <c r="J244" s="19" t="s">
        <v>838</v>
      </c>
      <c r="K244" s="20">
        <v>4861780</v>
      </c>
      <c r="L244" s="12"/>
      <c r="M244" s="12"/>
      <c r="N244" s="12"/>
      <c r="O244" s="24">
        <v>1</v>
      </c>
      <c r="P244" s="16">
        <f t="shared" si="6"/>
        <v>4861780</v>
      </c>
      <c r="Q244" s="16" t="s">
        <v>1466</v>
      </c>
      <c r="R244" s="20"/>
    </row>
    <row r="245" spans="1:18" s="45" customFormat="1" ht="38.25" customHeight="1">
      <c r="A245" s="12">
        <v>188</v>
      </c>
      <c r="B245" s="12" t="s">
        <v>1239</v>
      </c>
      <c r="C245" s="17" t="s">
        <v>1240</v>
      </c>
      <c r="D245" s="17" t="s">
        <v>60</v>
      </c>
      <c r="E245" s="93" t="str">
        <f t="shared" si="7"/>
        <v>Trịnh Tấn Đức</v>
      </c>
      <c r="F245" s="26" t="s">
        <v>1241</v>
      </c>
      <c r="G245" s="12" t="s">
        <v>662</v>
      </c>
      <c r="H245" s="21" t="s">
        <v>770</v>
      </c>
      <c r="I245" s="19" t="s">
        <v>1242</v>
      </c>
      <c r="J245" s="19" t="s">
        <v>1243</v>
      </c>
      <c r="K245" s="20">
        <v>4860000</v>
      </c>
      <c r="L245" s="12"/>
      <c r="M245" s="12"/>
      <c r="N245" s="12"/>
      <c r="O245" s="24">
        <v>1</v>
      </c>
      <c r="P245" s="16">
        <f t="shared" si="6"/>
        <v>4860000</v>
      </c>
      <c r="Q245" s="16" t="s">
        <v>1466</v>
      </c>
      <c r="R245" s="20"/>
    </row>
    <row r="246" spans="1:18" s="45" customFormat="1" ht="38.25" customHeight="1">
      <c r="A246" s="12">
        <v>189</v>
      </c>
      <c r="B246" s="12" t="s">
        <v>676</v>
      </c>
      <c r="C246" s="17" t="s">
        <v>99</v>
      </c>
      <c r="D246" s="17" t="s">
        <v>573</v>
      </c>
      <c r="E246" s="93" t="str">
        <f t="shared" si="7"/>
        <v>Nguyễn Xuân Hiệp</v>
      </c>
      <c r="F246" s="26" t="s">
        <v>677</v>
      </c>
      <c r="G246" s="12" t="s">
        <v>662</v>
      </c>
      <c r="H246" s="21" t="s">
        <v>770</v>
      </c>
      <c r="I246" s="19" t="s">
        <v>778</v>
      </c>
      <c r="J246" s="19" t="s">
        <v>840</v>
      </c>
      <c r="K246" s="20">
        <v>4860000</v>
      </c>
      <c r="L246" s="12"/>
      <c r="M246" s="12"/>
      <c r="N246" s="12"/>
      <c r="O246" s="24">
        <v>1</v>
      </c>
      <c r="P246" s="16">
        <f t="shared" si="6"/>
        <v>4860000</v>
      </c>
      <c r="Q246" s="16" t="s">
        <v>1466</v>
      </c>
      <c r="R246" s="20"/>
    </row>
    <row r="247" spans="1:18" s="45" customFormat="1" ht="38.25" customHeight="1">
      <c r="A247" s="12">
        <v>190</v>
      </c>
      <c r="B247" s="12" t="s">
        <v>678</v>
      </c>
      <c r="C247" s="17" t="s">
        <v>679</v>
      </c>
      <c r="D247" s="17" t="s">
        <v>475</v>
      </c>
      <c r="E247" s="93" t="str">
        <f t="shared" si="7"/>
        <v>Lê Đức Hòa</v>
      </c>
      <c r="F247" s="26" t="s">
        <v>680</v>
      </c>
      <c r="G247" s="12" t="s">
        <v>662</v>
      </c>
      <c r="H247" s="21" t="s">
        <v>770</v>
      </c>
      <c r="I247" s="19" t="s">
        <v>787</v>
      </c>
      <c r="J247" s="19" t="s">
        <v>841</v>
      </c>
      <c r="K247" s="20">
        <v>4860780</v>
      </c>
      <c r="L247" s="12"/>
      <c r="M247" s="12"/>
      <c r="N247" s="12"/>
      <c r="O247" s="24">
        <v>1</v>
      </c>
      <c r="P247" s="16">
        <f t="shared" si="6"/>
        <v>4860780</v>
      </c>
      <c r="Q247" s="16" t="s">
        <v>1466</v>
      </c>
      <c r="R247" s="20"/>
    </row>
    <row r="248" spans="1:18" s="45" customFormat="1" ht="38.25" customHeight="1">
      <c r="A248" s="12">
        <v>191</v>
      </c>
      <c r="B248" s="12" t="s">
        <v>681</v>
      </c>
      <c r="C248" s="17" t="s">
        <v>682</v>
      </c>
      <c r="D248" s="17" t="s">
        <v>683</v>
      </c>
      <c r="E248" s="93" t="str">
        <f t="shared" si="7"/>
        <v>Phạm Nguyễn Quốc Huân</v>
      </c>
      <c r="F248" s="26" t="s">
        <v>684</v>
      </c>
      <c r="G248" s="12" t="s">
        <v>662</v>
      </c>
      <c r="H248" s="21">
        <v>2015</v>
      </c>
      <c r="I248" s="19" t="s">
        <v>685</v>
      </c>
      <c r="J248" s="19" t="s">
        <v>842</v>
      </c>
      <c r="K248" s="20">
        <v>4860000</v>
      </c>
      <c r="L248" s="12"/>
      <c r="M248" s="12"/>
      <c r="N248" s="12"/>
      <c r="O248" s="24">
        <v>1</v>
      </c>
      <c r="P248" s="16">
        <f t="shared" si="6"/>
        <v>4860000</v>
      </c>
      <c r="Q248" s="16" t="s">
        <v>1466</v>
      </c>
      <c r="R248" s="20"/>
    </row>
    <row r="249" spans="1:18" s="45" customFormat="1" ht="38.25" customHeight="1">
      <c r="A249" s="12">
        <v>192</v>
      </c>
      <c r="B249" s="12" t="s">
        <v>984</v>
      </c>
      <c r="C249" s="17" t="s">
        <v>985</v>
      </c>
      <c r="D249" s="17" t="s">
        <v>84</v>
      </c>
      <c r="E249" s="93" t="str">
        <f t="shared" si="7"/>
        <v>Ong Tô  Kiệt</v>
      </c>
      <c r="F249" s="26">
        <v>38596</v>
      </c>
      <c r="G249" s="12" t="s">
        <v>662</v>
      </c>
      <c r="H249" s="21" t="s">
        <v>770</v>
      </c>
      <c r="I249" s="19" t="s">
        <v>986</v>
      </c>
      <c r="J249" s="19" t="s">
        <v>997</v>
      </c>
      <c r="K249" s="20">
        <v>4860000</v>
      </c>
      <c r="L249" s="12"/>
      <c r="M249" s="12"/>
      <c r="N249" s="12"/>
      <c r="O249" s="24" t="s">
        <v>22</v>
      </c>
      <c r="P249" s="16">
        <f t="shared" si="6"/>
        <v>4860000</v>
      </c>
      <c r="Q249" s="16" t="s">
        <v>1466</v>
      </c>
      <c r="R249" s="20"/>
    </row>
    <row r="250" spans="1:18" s="45" customFormat="1" ht="38.25" customHeight="1">
      <c r="A250" s="12">
        <v>193</v>
      </c>
      <c r="B250" s="12" t="s">
        <v>1244</v>
      </c>
      <c r="C250" s="17" t="s">
        <v>1245</v>
      </c>
      <c r="D250" s="17" t="s">
        <v>1246</v>
      </c>
      <c r="E250" s="93" t="str">
        <f t="shared" si="7"/>
        <v>Phạm Nguyễn Phước Lộc</v>
      </c>
      <c r="F250" s="26" t="s">
        <v>1080</v>
      </c>
      <c r="G250" s="12" t="s">
        <v>662</v>
      </c>
      <c r="H250" s="21" t="s">
        <v>770</v>
      </c>
      <c r="I250" s="19" t="s">
        <v>1247</v>
      </c>
      <c r="J250" s="19" t="s">
        <v>1248</v>
      </c>
      <c r="K250" s="20">
        <v>4860000</v>
      </c>
      <c r="L250" s="12"/>
      <c r="M250" s="12"/>
      <c r="N250" s="12"/>
      <c r="O250" s="24">
        <v>1</v>
      </c>
      <c r="P250" s="16">
        <f aca="true" t="shared" si="8" ref="P250:P313">(K250-L250-M250-N250)*O250</f>
        <v>4860000</v>
      </c>
      <c r="Q250" s="16" t="s">
        <v>1466</v>
      </c>
      <c r="R250" s="20"/>
    </row>
    <row r="251" spans="1:18" s="45" customFormat="1" ht="38.25" customHeight="1">
      <c r="A251" s="12">
        <v>194</v>
      </c>
      <c r="B251" s="12" t="s">
        <v>1334</v>
      </c>
      <c r="C251" s="17" t="s">
        <v>1335</v>
      </c>
      <c r="D251" s="17" t="s">
        <v>158</v>
      </c>
      <c r="E251" s="93" t="str">
        <f t="shared" si="7"/>
        <v>Nguyễn Quốc  Nhật</v>
      </c>
      <c r="F251" s="26">
        <v>38327</v>
      </c>
      <c r="G251" s="12" t="s">
        <v>662</v>
      </c>
      <c r="H251" s="21">
        <v>2019</v>
      </c>
      <c r="I251" s="19">
        <v>281378813</v>
      </c>
      <c r="J251" s="19" t="s">
        <v>1336</v>
      </c>
      <c r="K251" s="20">
        <v>4860000</v>
      </c>
      <c r="L251" s="12"/>
      <c r="M251" s="12"/>
      <c r="N251" s="12"/>
      <c r="O251" s="24" t="s">
        <v>22</v>
      </c>
      <c r="P251" s="16">
        <f t="shared" si="8"/>
        <v>4860000</v>
      </c>
      <c r="Q251" s="16" t="s">
        <v>1466</v>
      </c>
      <c r="R251" s="20"/>
    </row>
    <row r="252" spans="1:18" s="45" customFormat="1" ht="38.25" customHeight="1">
      <c r="A252" s="12">
        <v>195</v>
      </c>
      <c r="B252" s="12" t="s">
        <v>1008</v>
      </c>
      <c r="C252" s="17" t="s">
        <v>1009</v>
      </c>
      <c r="D252" s="17" t="s">
        <v>6</v>
      </c>
      <c r="E252" s="93" t="str">
        <f t="shared" si="7"/>
        <v>Lý Hồng Phát</v>
      </c>
      <c r="F252" s="26" t="s">
        <v>1010</v>
      </c>
      <c r="G252" s="12" t="s">
        <v>662</v>
      </c>
      <c r="H252" s="21" t="s">
        <v>770</v>
      </c>
      <c r="I252" s="19" t="s">
        <v>1011</v>
      </c>
      <c r="J252" s="19" t="s">
        <v>1012</v>
      </c>
      <c r="K252" s="20">
        <v>4860000</v>
      </c>
      <c r="L252" s="12"/>
      <c r="M252" s="12"/>
      <c r="N252" s="12"/>
      <c r="O252" s="24">
        <v>1</v>
      </c>
      <c r="P252" s="16">
        <f t="shared" si="8"/>
        <v>4860000</v>
      </c>
      <c r="Q252" s="16" t="s">
        <v>1466</v>
      </c>
      <c r="R252" s="20"/>
    </row>
    <row r="253" spans="1:18" s="45" customFormat="1" ht="38.25" customHeight="1">
      <c r="A253" s="12">
        <v>196</v>
      </c>
      <c r="B253" s="12" t="s">
        <v>686</v>
      </c>
      <c r="C253" s="17" t="s">
        <v>77</v>
      </c>
      <c r="D253" s="17" t="s">
        <v>43</v>
      </c>
      <c r="E253" s="93" t="str">
        <f t="shared" si="7"/>
        <v>Phạm Văn Phúc</v>
      </c>
      <c r="F253" s="26" t="s">
        <v>687</v>
      </c>
      <c r="G253" s="12" t="s">
        <v>662</v>
      </c>
      <c r="H253" s="21" t="s">
        <v>770</v>
      </c>
      <c r="I253" s="19" t="s">
        <v>688</v>
      </c>
      <c r="J253" s="19" t="s">
        <v>843</v>
      </c>
      <c r="K253" s="20">
        <v>4860000</v>
      </c>
      <c r="L253" s="12"/>
      <c r="M253" s="12"/>
      <c r="N253" s="12"/>
      <c r="O253" s="24">
        <v>1</v>
      </c>
      <c r="P253" s="16">
        <f t="shared" si="8"/>
        <v>4860000</v>
      </c>
      <c r="Q253" s="16" t="s">
        <v>1466</v>
      </c>
      <c r="R253" s="20"/>
    </row>
    <row r="254" spans="1:18" s="45" customFormat="1" ht="38.25" customHeight="1">
      <c r="A254" s="12">
        <v>197</v>
      </c>
      <c r="B254" s="12" t="s">
        <v>689</v>
      </c>
      <c r="C254" s="17" t="s">
        <v>690</v>
      </c>
      <c r="D254" s="17" t="s">
        <v>50</v>
      </c>
      <c r="E254" s="93" t="str">
        <f t="shared" si="7"/>
        <v>Cao Tấn Long Quân</v>
      </c>
      <c r="F254" s="26" t="s">
        <v>691</v>
      </c>
      <c r="G254" s="12" t="s">
        <v>662</v>
      </c>
      <c r="H254" s="21" t="s">
        <v>770</v>
      </c>
      <c r="I254" s="19" t="s">
        <v>692</v>
      </c>
      <c r="J254" s="19" t="s">
        <v>844</v>
      </c>
      <c r="K254" s="20">
        <v>4860000</v>
      </c>
      <c r="L254" s="12"/>
      <c r="M254" s="12"/>
      <c r="N254" s="12"/>
      <c r="O254" s="24">
        <v>1</v>
      </c>
      <c r="P254" s="16">
        <f t="shared" si="8"/>
        <v>4860000</v>
      </c>
      <c r="Q254" s="16" t="s">
        <v>1466</v>
      </c>
      <c r="R254" s="20"/>
    </row>
    <row r="255" spans="1:18" s="45" customFormat="1" ht="38.25" customHeight="1">
      <c r="A255" s="12">
        <v>198</v>
      </c>
      <c r="B255" s="12" t="s">
        <v>987</v>
      </c>
      <c r="C255" s="17" t="s">
        <v>988</v>
      </c>
      <c r="D255" s="17" t="s">
        <v>511</v>
      </c>
      <c r="E255" s="93" t="str">
        <f t="shared" si="7"/>
        <v>Hồ Minh  Thái</v>
      </c>
      <c r="F255" s="26">
        <v>38307</v>
      </c>
      <c r="G255" s="12" t="s">
        <v>662</v>
      </c>
      <c r="H255" s="21">
        <v>2019</v>
      </c>
      <c r="I255" s="19" t="s">
        <v>989</v>
      </c>
      <c r="J255" s="19" t="s">
        <v>998</v>
      </c>
      <c r="K255" s="20">
        <v>4860000</v>
      </c>
      <c r="L255" s="12"/>
      <c r="M255" s="12"/>
      <c r="N255" s="12"/>
      <c r="O255" s="24" t="s">
        <v>22</v>
      </c>
      <c r="P255" s="16">
        <f t="shared" si="8"/>
        <v>4860000</v>
      </c>
      <c r="Q255" s="16" t="s">
        <v>1466</v>
      </c>
      <c r="R255" s="20"/>
    </row>
    <row r="256" spans="1:18" s="45" customFormat="1" ht="38.25" customHeight="1">
      <c r="A256" s="12">
        <v>199</v>
      </c>
      <c r="B256" s="12" t="s">
        <v>693</v>
      </c>
      <c r="C256" s="17" t="s">
        <v>694</v>
      </c>
      <c r="D256" s="17" t="s">
        <v>1</v>
      </c>
      <c r="E256" s="93" t="str">
        <f t="shared" si="7"/>
        <v>Nguyễn Huỳnh Tấn Vũ</v>
      </c>
      <c r="F256" s="26" t="s">
        <v>695</v>
      </c>
      <c r="G256" s="12" t="s">
        <v>662</v>
      </c>
      <c r="H256" s="21">
        <v>2016</v>
      </c>
      <c r="I256" s="19" t="s">
        <v>696</v>
      </c>
      <c r="J256" s="19" t="s">
        <v>845</v>
      </c>
      <c r="K256" s="20">
        <v>4860000</v>
      </c>
      <c r="L256" s="12"/>
      <c r="M256" s="12"/>
      <c r="N256" s="12"/>
      <c r="O256" s="24">
        <v>1</v>
      </c>
      <c r="P256" s="16">
        <f t="shared" si="8"/>
        <v>4860000</v>
      </c>
      <c r="Q256" s="16" t="s">
        <v>1466</v>
      </c>
      <c r="R256" s="20"/>
    </row>
    <row r="257" spans="1:18" s="45" customFormat="1" ht="38.25" customHeight="1">
      <c r="A257" s="12">
        <v>200</v>
      </c>
      <c r="B257" s="12" t="s">
        <v>698</v>
      </c>
      <c r="C257" s="17" t="s">
        <v>699</v>
      </c>
      <c r="D257" s="17" t="s">
        <v>36</v>
      </c>
      <c r="E257" s="93" t="str">
        <f t="shared" si="7"/>
        <v>Hoàng Quốc Bảo</v>
      </c>
      <c r="F257" s="26" t="s">
        <v>700</v>
      </c>
      <c r="G257" s="12" t="s">
        <v>697</v>
      </c>
      <c r="H257" s="21" t="s">
        <v>770</v>
      </c>
      <c r="I257" s="19" t="s">
        <v>701</v>
      </c>
      <c r="J257" s="19" t="s">
        <v>846</v>
      </c>
      <c r="K257" s="20">
        <v>4860000</v>
      </c>
      <c r="L257" s="12"/>
      <c r="M257" s="12"/>
      <c r="N257" s="12"/>
      <c r="O257" s="24">
        <v>1</v>
      </c>
      <c r="P257" s="16">
        <f t="shared" si="8"/>
        <v>4860000</v>
      </c>
      <c r="Q257" s="16" t="s">
        <v>1466</v>
      </c>
      <c r="R257" s="20"/>
    </row>
    <row r="258" spans="1:18" s="45" customFormat="1" ht="38.25" customHeight="1">
      <c r="A258" s="12">
        <v>201</v>
      </c>
      <c r="B258" s="12" t="s">
        <v>702</v>
      </c>
      <c r="C258" s="17" t="s">
        <v>703</v>
      </c>
      <c r="D258" s="17" t="s">
        <v>36</v>
      </c>
      <c r="E258" s="93" t="str">
        <f t="shared" si="7"/>
        <v>Lý Huỳnh Gia Bảo</v>
      </c>
      <c r="F258" s="26" t="s">
        <v>667</v>
      </c>
      <c r="G258" s="12" t="s">
        <v>697</v>
      </c>
      <c r="H258" s="21" t="s">
        <v>770</v>
      </c>
      <c r="I258" s="19" t="s">
        <v>704</v>
      </c>
      <c r="J258" s="19" t="s">
        <v>847</v>
      </c>
      <c r="K258" s="20">
        <v>4860000</v>
      </c>
      <c r="L258" s="12"/>
      <c r="M258" s="12"/>
      <c r="N258" s="12"/>
      <c r="O258" s="24">
        <v>1</v>
      </c>
      <c r="P258" s="16">
        <f t="shared" si="8"/>
        <v>4860000</v>
      </c>
      <c r="Q258" s="16" t="s">
        <v>1466</v>
      </c>
      <c r="R258" s="20"/>
    </row>
    <row r="259" spans="1:18" s="45" customFormat="1" ht="38.25" customHeight="1">
      <c r="A259" s="12">
        <v>202</v>
      </c>
      <c r="B259" s="12" t="s">
        <v>981</v>
      </c>
      <c r="C259" s="17" t="s">
        <v>982</v>
      </c>
      <c r="D259" s="17" t="s">
        <v>146</v>
      </c>
      <c r="E259" s="93" t="str">
        <f t="shared" si="7"/>
        <v>Lê Ngọc  Dương</v>
      </c>
      <c r="F259" s="26">
        <v>36804</v>
      </c>
      <c r="G259" s="12" t="s">
        <v>697</v>
      </c>
      <c r="H259" s="21">
        <v>2017</v>
      </c>
      <c r="I259" s="19" t="s">
        <v>983</v>
      </c>
      <c r="J259" s="19" t="s">
        <v>999</v>
      </c>
      <c r="K259" s="20">
        <v>7335000</v>
      </c>
      <c r="L259" s="12"/>
      <c r="M259" s="12"/>
      <c r="N259" s="12"/>
      <c r="O259" s="24" t="s">
        <v>22</v>
      </c>
      <c r="P259" s="16">
        <f t="shared" si="8"/>
        <v>7335000</v>
      </c>
      <c r="Q259" s="16" t="s">
        <v>1466</v>
      </c>
      <c r="R259" s="20"/>
    </row>
    <row r="260" spans="1:18" s="45" customFormat="1" ht="38.25" customHeight="1">
      <c r="A260" s="12">
        <v>203</v>
      </c>
      <c r="B260" s="12" t="s">
        <v>784</v>
      </c>
      <c r="C260" s="17" t="s">
        <v>785</v>
      </c>
      <c r="D260" s="17" t="s">
        <v>89</v>
      </c>
      <c r="E260" s="93" t="str">
        <f t="shared" si="7"/>
        <v>Vũ Ngọc  Hà</v>
      </c>
      <c r="F260" s="26" t="s">
        <v>167</v>
      </c>
      <c r="G260" s="12" t="s">
        <v>697</v>
      </c>
      <c r="H260" s="21">
        <v>2018</v>
      </c>
      <c r="I260" s="19" t="s">
        <v>786</v>
      </c>
      <c r="J260" s="19" t="s">
        <v>877</v>
      </c>
      <c r="K260" s="20">
        <v>7335000</v>
      </c>
      <c r="L260" s="12"/>
      <c r="M260" s="12"/>
      <c r="N260" s="12"/>
      <c r="O260" s="24">
        <v>1</v>
      </c>
      <c r="P260" s="16">
        <f t="shared" si="8"/>
        <v>7335000</v>
      </c>
      <c r="Q260" s="16" t="s">
        <v>1466</v>
      </c>
      <c r="R260" s="20"/>
    </row>
    <row r="261" spans="1:18" s="45" customFormat="1" ht="38.25" customHeight="1">
      <c r="A261" s="12">
        <v>204</v>
      </c>
      <c r="B261" s="12" t="s">
        <v>706</v>
      </c>
      <c r="C261" s="17" t="s">
        <v>707</v>
      </c>
      <c r="D261" s="17" t="s">
        <v>62</v>
      </c>
      <c r="E261" s="93" t="str">
        <f t="shared" si="7"/>
        <v>Lê Đinh Nhật Khang</v>
      </c>
      <c r="F261" s="26" t="s">
        <v>708</v>
      </c>
      <c r="G261" s="12" t="s">
        <v>697</v>
      </c>
      <c r="H261" s="21" t="s">
        <v>770</v>
      </c>
      <c r="I261" s="19" t="s">
        <v>709</v>
      </c>
      <c r="J261" s="19" t="s">
        <v>848</v>
      </c>
      <c r="K261" s="20">
        <v>7335000</v>
      </c>
      <c r="L261" s="12"/>
      <c r="M261" s="12"/>
      <c r="N261" s="12"/>
      <c r="O261" s="24">
        <v>1</v>
      </c>
      <c r="P261" s="16">
        <f t="shared" si="8"/>
        <v>7335000</v>
      </c>
      <c r="Q261" s="16" t="s">
        <v>1466</v>
      </c>
      <c r="R261" s="20"/>
    </row>
    <row r="262" spans="1:18" s="45" customFormat="1" ht="38.25" customHeight="1">
      <c r="A262" s="12">
        <v>205</v>
      </c>
      <c r="B262" s="12" t="s">
        <v>710</v>
      </c>
      <c r="C262" s="17" t="s">
        <v>44</v>
      </c>
      <c r="D262" s="17" t="s">
        <v>20</v>
      </c>
      <c r="E262" s="93" t="str">
        <f t="shared" si="7"/>
        <v>Nguyễn Tấn Minh</v>
      </c>
      <c r="F262" s="26" t="s">
        <v>711</v>
      </c>
      <c r="G262" s="12" t="s">
        <v>697</v>
      </c>
      <c r="H262" s="21" t="s">
        <v>770</v>
      </c>
      <c r="I262" s="19" t="s">
        <v>783</v>
      </c>
      <c r="J262" s="19" t="s">
        <v>849</v>
      </c>
      <c r="K262" s="20">
        <v>4860000</v>
      </c>
      <c r="L262" s="12"/>
      <c r="M262" s="12"/>
      <c r="N262" s="12"/>
      <c r="O262" s="24">
        <v>1</v>
      </c>
      <c r="P262" s="16">
        <f t="shared" si="8"/>
        <v>4860000</v>
      </c>
      <c r="Q262" s="16" t="s">
        <v>1466</v>
      </c>
      <c r="R262" s="20"/>
    </row>
    <row r="263" spans="1:18" s="45" customFormat="1" ht="38.25" customHeight="1">
      <c r="A263" s="12">
        <v>206</v>
      </c>
      <c r="B263" s="12" t="s">
        <v>712</v>
      </c>
      <c r="C263" s="17" t="s">
        <v>713</v>
      </c>
      <c r="D263" s="17" t="s">
        <v>714</v>
      </c>
      <c r="E263" s="93" t="str">
        <f t="shared" si="7"/>
        <v>Phan Mỹ</v>
      </c>
      <c r="F263" s="26" t="s">
        <v>715</v>
      </c>
      <c r="G263" s="12" t="s">
        <v>697</v>
      </c>
      <c r="H263" s="21" t="s">
        <v>345</v>
      </c>
      <c r="I263" s="19" t="s">
        <v>716</v>
      </c>
      <c r="J263" s="19" t="s">
        <v>850</v>
      </c>
      <c r="K263" s="20">
        <v>8320000</v>
      </c>
      <c r="L263" s="12"/>
      <c r="M263" s="12"/>
      <c r="N263" s="12"/>
      <c r="O263" s="24">
        <v>1</v>
      </c>
      <c r="P263" s="16">
        <f t="shared" si="8"/>
        <v>8320000</v>
      </c>
      <c r="Q263" s="16" t="s">
        <v>1466</v>
      </c>
      <c r="R263" s="20"/>
    </row>
    <row r="264" spans="1:18" s="45" customFormat="1" ht="38.25" customHeight="1">
      <c r="A264" s="12">
        <v>207</v>
      </c>
      <c r="B264" s="12" t="s">
        <v>717</v>
      </c>
      <c r="C264" s="17" t="s">
        <v>718</v>
      </c>
      <c r="D264" s="17" t="s">
        <v>52</v>
      </c>
      <c r="E264" s="93" t="str">
        <f aca="true" t="shared" si="9" ref="E264:E322">C264&amp;" "&amp;D264</f>
        <v>Phan Trung Thành Tín</v>
      </c>
      <c r="F264" s="26" t="s">
        <v>719</v>
      </c>
      <c r="G264" s="12" t="s">
        <v>697</v>
      </c>
      <c r="H264" s="21" t="s">
        <v>345</v>
      </c>
      <c r="I264" s="19" t="s">
        <v>720</v>
      </c>
      <c r="J264" s="19" t="s">
        <v>851</v>
      </c>
      <c r="K264" s="20">
        <v>8320000</v>
      </c>
      <c r="L264" s="12"/>
      <c r="M264" s="12"/>
      <c r="N264" s="12"/>
      <c r="O264" s="24">
        <v>1</v>
      </c>
      <c r="P264" s="16">
        <f t="shared" si="8"/>
        <v>8320000</v>
      </c>
      <c r="Q264" s="16" t="s">
        <v>1466</v>
      </c>
      <c r="R264" s="20"/>
    </row>
    <row r="265" spans="1:18" s="45" customFormat="1" ht="38.25" customHeight="1">
      <c r="A265" s="12">
        <v>208</v>
      </c>
      <c r="B265" s="12" t="s">
        <v>990</v>
      </c>
      <c r="C265" s="17" t="s">
        <v>991</v>
      </c>
      <c r="D265" s="17" t="s">
        <v>42</v>
      </c>
      <c r="E265" s="93" t="str">
        <f t="shared" si="9"/>
        <v>Hồ Trần Anh Tuấn</v>
      </c>
      <c r="F265" s="26" t="s">
        <v>992</v>
      </c>
      <c r="G265" s="12" t="s">
        <v>697</v>
      </c>
      <c r="H265" s="21">
        <v>2020</v>
      </c>
      <c r="I265" s="19" t="s">
        <v>993</v>
      </c>
      <c r="J265" s="19" t="s">
        <v>1000</v>
      </c>
      <c r="K265" s="20">
        <v>4860000</v>
      </c>
      <c r="L265" s="12"/>
      <c r="M265" s="12"/>
      <c r="N265" s="12"/>
      <c r="O265" s="24" t="s">
        <v>22</v>
      </c>
      <c r="P265" s="16">
        <f t="shared" si="8"/>
        <v>4860000</v>
      </c>
      <c r="Q265" s="16" t="s">
        <v>1466</v>
      </c>
      <c r="R265" s="20"/>
    </row>
    <row r="266" spans="1:18" s="45" customFormat="1" ht="38.25" customHeight="1">
      <c r="A266" s="12">
        <v>209</v>
      </c>
      <c r="B266" s="12" t="s">
        <v>721</v>
      </c>
      <c r="C266" s="17" t="s">
        <v>722</v>
      </c>
      <c r="D266" s="17" t="s">
        <v>26</v>
      </c>
      <c r="E266" s="93" t="str">
        <f t="shared" si="9"/>
        <v>Võ Anh Trí</v>
      </c>
      <c r="F266" s="26" t="s">
        <v>643</v>
      </c>
      <c r="G266" s="12" t="s">
        <v>697</v>
      </c>
      <c r="H266" s="21">
        <v>2017</v>
      </c>
      <c r="I266" s="19" t="s">
        <v>723</v>
      </c>
      <c r="J266" s="19" t="s">
        <v>852</v>
      </c>
      <c r="K266" s="20">
        <v>4860000</v>
      </c>
      <c r="L266" s="12"/>
      <c r="M266" s="12"/>
      <c r="N266" s="12"/>
      <c r="O266" s="24">
        <v>1</v>
      </c>
      <c r="P266" s="16">
        <f t="shared" si="8"/>
        <v>4860000</v>
      </c>
      <c r="Q266" s="16" t="s">
        <v>1466</v>
      </c>
      <c r="R266" s="20"/>
    </row>
    <row r="267" spans="1:18" s="45" customFormat="1" ht="38.25" customHeight="1">
      <c r="A267" s="12">
        <v>210</v>
      </c>
      <c r="B267" s="12" t="s">
        <v>724</v>
      </c>
      <c r="C267" s="17" t="s">
        <v>725</v>
      </c>
      <c r="D267" s="17" t="s">
        <v>72</v>
      </c>
      <c r="E267" s="93" t="str">
        <f t="shared" si="9"/>
        <v>Nguyễn Phương Trung</v>
      </c>
      <c r="F267" s="26" t="s">
        <v>726</v>
      </c>
      <c r="G267" s="12" t="s">
        <v>697</v>
      </c>
      <c r="H267" s="21" t="s">
        <v>770</v>
      </c>
      <c r="I267" s="19" t="s">
        <v>727</v>
      </c>
      <c r="J267" s="19" t="s">
        <v>853</v>
      </c>
      <c r="K267" s="20">
        <v>9090000</v>
      </c>
      <c r="L267" s="12"/>
      <c r="M267" s="12"/>
      <c r="N267" s="12"/>
      <c r="O267" s="24">
        <v>1</v>
      </c>
      <c r="P267" s="16">
        <f t="shared" si="8"/>
        <v>9090000</v>
      </c>
      <c r="Q267" s="16" t="s">
        <v>1466</v>
      </c>
      <c r="R267" s="20"/>
    </row>
    <row r="268" spans="1:18" s="45" customFormat="1" ht="38.25" customHeight="1">
      <c r="A268" s="12">
        <v>211</v>
      </c>
      <c r="B268" s="12" t="s">
        <v>728</v>
      </c>
      <c r="C268" s="17" t="s">
        <v>180</v>
      </c>
      <c r="D268" s="17" t="s">
        <v>100</v>
      </c>
      <c r="E268" s="93" t="str">
        <f t="shared" si="9"/>
        <v>Nguyễn Quốc Vương</v>
      </c>
      <c r="F268" s="26" t="s">
        <v>729</v>
      </c>
      <c r="G268" s="12" t="s">
        <v>697</v>
      </c>
      <c r="H268" s="21">
        <v>2017</v>
      </c>
      <c r="I268" s="19" t="s">
        <v>730</v>
      </c>
      <c r="J268" s="19" t="s">
        <v>854</v>
      </c>
      <c r="K268" s="20">
        <v>4860000</v>
      </c>
      <c r="L268" s="12"/>
      <c r="M268" s="12"/>
      <c r="N268" s="12"/>
      <c r="O268" s="24">
        <v>1</v>
      </c>
      <c r="P268" s="16">
        <f t="shared" si="8"/>
        <v>4860000</v>
      </c>
      <c r="Q268" s="16" t="s">
        <v>1466</v>
      </c>
      <c r="R268" s="20"/>
    </row>
    <row r="269" spans="1:18" s="45" customFormat="1" ht="38.25" customHeight="1">
      <c r="A269" s="12">
        <v>212</v>
      </c>
      <c r="B269" s="12" t="s">
        <v>731</v>
      </c>
      <c r="C269" s="17" t="s">
        <v>732</v>
      </c>
      <c r="D269" s="17" t="s">
        <v>19</v>
      </c>
      <c r="E269" s="93" t="str">
        <f t="shared" si="9"/>
        <v>Lê Ngọc Bảo Anh</v>
      </c>
      <c r="F269" s="26" t="s">
        <v>733</v>
      </c>
      <c r="G269" s="12" t="s">
        <v>734</v>
      </c>
      <c r="H269" s="21">
        <v>2017</v>
      </c>
      <c r="I269" s="19" t="s">
        <v>735</v>
      </c>
      <c r="J269" s="19" t="s">
        <v>855</v>
      </c>
      <c r="K269" s="20">
        <v>3030000</v>
      </c>
      <c r="L269" s="12"/>
      <c r="M269" s="12"/>
      <c r="N269" s="12"/>
      <c r="O269" s="24">
        <v>1</v>
      </c>
      <c r="P269" s="16">
        <f t="shared" si="8"/>
        <v>3030000</v>
      </c>
      <c r="Q269" s="16" t="s">
        <v>1466</v>
      </c>
      <c r="R269" s="20"/>
    </row>
    <row r="270" spans="1:18" s="45" customFormat="1" ht="38.25" customHeight="1">
      <c r="A270" s="12">
        <v>213</v>
      </c>
      <c r="B270" s="12" t="s">
        <v>737</v>
      </c>
      <c r="C270" s="17" t="s">
        <v>738</v>
      </c>
      <c r="D270" s="17" t="s">
        <v>534</v>
      </c>
      <c r="E270" s="93" t="str">
        <f t="shared" si="9"/>
        <v>Hoàng Thị Tuyết Chinh</v>
      </c>
      <c r="F270" s="26" t="s">
        <v>739</v>
      </c>
      <c r="G270" s="12" t="s">
        <v>734</v>
      </c>
      <c r="H270" s="21" t="s">
        <v>770</v>
      </c>
      <c r="I270" s="19" t="s">
        <v>740</v>
      </c>
      <c r="J270" s="19" t="s">
        <v>856</v>
      </c>
      <c r="K270" s="20">
        <v>3030000</v>
      </c>
      <c r="L270" s="12"/>
      <c r="M270" s="12"/>
      <c r="N270" s="12"/>
      <c r="O270" s="24">
        <v>1</v>
      </c>
      <c r="P270" s="16">
        <f t="shared" si="8"/>
        <v>3030000</v>
      </c>
      <c r="Q270" s="16" t="s">
        <v>1466</v>
      </c>
      <c r="R270" s="20"/>
    </row>
    <row r="271" spans="1:18" s="45" customFormat="1" ht="38.25" customHeight="1">
      <c r="A271" s="12">
        <v>214</v>
      </c>
      <c r="B271" s="12" t="s">
        <v>741</v>
      </c>
      <c r="C271" s="17" t="s">
        <v>742</v>
      </c>
      <c r="D271" s="17" t="s">
        <v>146</v>
      </c>
      <c r="E271" s="93" t="str">
        <f t="shared" si="9"/>
        <v>Nguyễn Tùng Dương</v>
      </c>
      <c r="F271" s="26" t="s">
        <v>743</v>
      </c>
      <c r="G271" s="12" t="s">
        <v>734</v>
      </c>
      <c r="H271" s="21" t="s">
        <v>770</v>
      </c>
      <c r="I271" s="19" t="s">
        <v>744</v>
      </c>
      <c r="J271" s="19" t="s">
        <v>857</v>
      </c>
      <c r="K271" s="20">
        <v>7260000</v>
      </c>
      <c r="L271" s="12"/>
      <c r="M271" s="12"/>
      <c r="N271" s="12"/>
      <c r="O271" s="24">
        <v>1</v>
      </c>
      <c r="P271" s="16">
        <f t="shared" si="8"/>
        <v>7260000</v>
      </c>
      <c r="Q271" s="16" t="s">
        <v>1466</v>
      </c>
      <c r="R271" s="20"/>
    </row>
    <row r="272" spans="1:18" s="45" customFormat="1" ht="38.25" customHeight="1">
      <c r="A272" s="12">
        <v>215</v>
      </c>
      <c r="B272" s="12" t="s">
        <v>745</v>
      </c>
      <c r="C272" s="17" t="s">
        <v>746</v>
      </c>
      <c r="D272" s="17" t="s">
        <v>112</v>
      </c>
      <c r="E272" s="93" t="str">
        <f t="shared" si="9"/>
        <v>Lê Thị Ngọc Lan</v>
      </c>
      <c r="F272" s="26" t="s">
        <v>747</v>
      </c>
      <c r="G272" s="12" t="s">
        <v>734</v>
      </c>
      <c r="H272" s="21" t="s">
        <v>770</v>
      </c>
      <c r="I272" s="19" t="s">
        <v>748</v>
      </c>
      <c r="J272" s="19" t="s">
        <v>858</v>
      </c>
      <c r="K272" s="20">
        <v>3030000</v>
      </c>
      <c r="L272" s="12"/>
      <c r="M272" s="12"/>
      <c r="N272" s="12"/>
      <c r="O272" s="24">
        <v>1</v>
      </c>
      <c r="P272" s="16">
        <f t="shared" si="8"/>
        <v>3030000</v>
      </c>
      <c r="Q272" s="16" t="s">
        <v>1466</v>
      </c>
      <c r="R272" s="20"/>
    </row>
    <row r="273" spans="1:18" s="45" customFormat="1" ht="38.25" customHeight="1">
      <c r="A273" s="12">
        <v>216</v>
      </c>
      <c r="B273" s="12" t="s">
        <v>749</v>
      </c>
      <c r="C273" s="17" t="s">
        <v>750</v>
      </c>
      <c r="D273" s="17" t="s">
        <v>104</v>
      </c>
      <c r="E273" s="93" t="str">
        <f t="shared" si="9"/>
        <v>Nguyễn Thị Thúy Nga</v>
      </c>
      <c r="F273" s="26" t="s">
        <v>751</v>
      </c>
      <c r="G273" s="12" t="s">
        <v>734</v>
      </c>
      <c r="H273" s="21">
        <v>2016</v>
      </c>
      <c r="I273" s="19" t="s">
        <v>752</v>
      </c>
      <c r="J273" s="19" t="s">
        <v>859</v>
      </c>
      <c r="K273" s="20">
        <v>3030000</v>
      </c>
      <c r="L273" s="12"/>
      <c r="M273" s="12"/>
      <c r="N273" s="12"/>
      <c r="O273" s="24">
        <v>1</v>
      </c>
      <c r="P273" s="16">
        <f t="shared" si="8"/>
        <v>3030000</v>
      </c>
      <c r="Q273" s="16" t="s">
        <v>1466</v>
      </c>
      <c r="R273" s="20"/>
    </row>
    <row r="274" spans="1:18" s="45" customFormat="1" ht="38.25" customHeight="1">
      <c r="A274" s="12">
        <v>217</v>
      </c>
      <c r="B274" s="12" t="s">
        <v>1184</v>
      </c>
      <c r="C274" s="17" t="s">
        <v>1185</v>
      </c>
      <c r="D274" s="17" t="s">
        <v>3</v>
      </c>
      <c r="E274" s="93" t="str">
        <f t="shared" si="9"/>
        <v>Đinh Song  Ngân</v>
      </c>
      <c r="F274" s="26" t="s">
        <v>1186</v>
      </c>
      <c r="G274" s="12" t="s">
        <v>734</v>
      </c>
      <c r="H274" s="21" t="s">
        <v>770</v>
      </c>
      <c r="I274" s="19" t="s">
        <v>1187</v>
      </c>
      <c r="J274" s="19" t="s">
        <v>1188</v>
      </c>
      <c r="K274" s="20">
        <v>7260000</v>
      </c>
      <c r="L274" s="12"/>
      <c r="M274" s="12"/>
      <c r="N274" s="12"/>
      <c r="O274" s="24">
        <v>1</v>
      </c>
      <c r="P274" s="16">
        <f t="shared" si="8"/>
        <v>7260000</v>
      </c>
      <c r="Q274" s="16" t="s">
        <v>1466</v>
      </c>
      <c r="R274" s="20"/>
    </row>
    <row r="275" spans="1:18" s="45" customFormat="1" ht="38.25" customHeight="1">
      <c r="A275" s="12">
        <v>218</v>
      </c>
      <c r="B275" s="12" t="s">
        <v>753</v>
      </c>
      <c r="C275" s="17" t="s">
        <v>754</v>
      </c>
      <c r="D275" s="17" t="s">
        <v>46</v>
      </c>
      <c r="E275" s="93" t="str">
        <f t="shared" si="9"/>
        <v>Lê Thị Hồng Nhung</v>
      </c>
      <c r="F275" s="26" t="s">
        <v>755</v>
      </c>
      <c r="G275" s="12" t="s">
        <v>734</v>
      </c>
      <c r="H275" s="21">
        <v>2019</v>
      </c>
      <c r="I275" s="19" t="s">
        <v>756</v>
      </c>
      <c r="J275" s="19" t="s">
        <v>860</v>
      </c>
      <c r="K275" s="20">
        <v>2525000</v>
      </c>
      <c r="L275" s="12"/>
      <c r="M275" s="12"/>
      <c r="N275" s="12"/>
      <c r="O275" s="24">
        <v>1</v>
      </c>
      <c r="P275" s="16">
        <f t="shared" si="8"/>
        <v>2525000</v>
      </c>
      <c r="Q275" s="16" t="s">
        <v>1466</v>
      </c>
      <c r="R275" s="20"/>
    </row>
    <row r="276" spans="1:18" s="45" customFormat="1" ht="38.25" customHeight="1">
      <c r="A276" s="12">
        <v>219</v>
      </c>
      <c r="B276" s="12" t="s">
        <v>757</v>
      </c>
      <c r="C276" s="17" t="s">
        <v>758</v>
      </c>
      <c r="D276" s="17" t="s">
        <v>41</v>
      </c>
      <c r="E276" s="93" t="str">
        <f t="shared" si="9"/>
        <v>Huỳnh Thanh Phong</v>
      </c>
      <c r="F276" s="26" t="s">
        <v>630</v>
      </c>
      <c r="G276" s="12" t="s">
        <v>734</v>
      </c>
      <c r="H276" s="21" t="s">
        <v>770</v>
      </c>
      <c r="I276" s="19" t="s">
        <v>759</v>
      </c>
      <c r="J276" s="19" t="s">
        <v>861</v>
      </c>
      <c r="K276" s="20">
        <v>4520000</v>
      </c>
      <c r="L276" s="12"/>
      <c r="M276" s="12"/>
      <c r="N276" s="12"/>
      <c r="O276" s="24">
        <v>1</v>
      </c>
      <c r="P276" s="16">
        <f t="shared" si="8"/>
        <v>4520000</v>
      </c>
      <c r="Q276" s="16" t="s">
        <v>1466</v>
      </c>
      <c r="R276" s="20"/>
    </row>
    <row r="277" spans="1:18" s="45" customFormat="1" ht="38.25" customHeight="1">
      <c r="A277" s="12">
        <v>220</v>
      </c>
      <c r="B277" s="12" t="s">
        <v>760</v>
      </c>
      <c r="C277" s="17" t="s">
        <v>330</v>
      </c>
      <c r="D277" s="17" t="s">
        <v>43</v>
      </c>
      <c r="E277" s="93" t="str">
        <f t="shared" si="9"/>
        <v>Võ Hồng Phúc</v>
      </c>
      <c r="F277" s="26" t="s">
        <v>761</v>
      </c>
      <c r="G277" s="12" t="s">
        <v>734</v>
      </c>
      <c r="H277" s="21">
        <v>2019</v>
      </c>
      <c r="I277" s="19" t="s">
        <v>762</v>
      </c>
      <c r="J277" s="19" t="s">
        <v>862</v>
      </c>
      <c r="K277" s="20">
        <v>3030000</v>
      </c>
      <c r="L277" s="12"/>
      <c r="M277" s="12"/>
      <c r="N277" s="12"/>
      <c r="O277" s="24">
        <v>1</v>
      </c>
      <c r="P277" s="16">
        <f t="shared" si="8"/>
        <v>3030000</v>
      </c>
      <c r="Q277" s="16" t="s">
        <v>1466</v>
      </c>
      <c r="R277" s="20"/>
    </row>
    <row r="278" spans="1:18" s="45" customFormat="1" ht="38.25" customHeight="1">
      <c r="A278" s="12">
        <v>221</v>
      </c>
      <c r="B278" s="12" t="s">
        <v>763</v>
      </c>
      <c r="C278" s="17" t="s">
        <v>47</v>
      </c>
      <c r="D278" s="17" t="s">
        <v>159</v>
      </c>
      <c r="E278" s="93" t="str">
        <f t="shared" si="9"/>
        <v>Trần Văn Phước</v>
      </c>
      <c r="F278" s="26" t="s">
        <v>764</v>
      </c>
      <c r="G278" s="12" t="s">
        <v>734</v>
      </c>
      <c r="H278" s="21" t="s">
        <v>770</v>
      </c>
      <c r="I278" s="19" t="s">
        <v>765</v>
      </c>
      <c r="J278" s="19" t="s">
        <v>863</v>
      </c>
      <c r="K278" s="20">
        <v>7260000</v>
      </c>
      <c r="L278" s="12"/>
      <c r="M278" s="12"/>
      <c r="N278" s="12"/>
      <c r="O278" s="24">
        <v>1</v>
      </c>
      <c r="P278" s="16">
        <f t="shared" si="8"/>
        <v>7260000</v>
      </c>
      <c r="Q278" s="16" t="s">
        <v>1466</v>
      </c>
      <c r="R278" s="20"/>
    </row>
    <row r="279" spans="1:18" s="45" customFormat="1" ht="38.25" customHeight="1">
      <c r="A279" s="12">
        <v>222</v>
      </c>
      <c r="B279" s="12" t="s">
        <v>766</v>
      </c>
      <c r="C279" s="17" t="s">
        <v>767</v>
      </c>
      <c r="D279" s="17" t="s">
        <v>61</v>
      </c>
      <c r="E279" s="93" t="str">
        <f t="shared" si="9"/>
        <v>Nguyễn Lý Minh Thư</v>
      </c>
      <c r="F279" s="26" t="s">
        <v>768</v>
      </c>
      <c r="G279" s="12" t="s">
        <v>734</v>
      </c>
      <c r="H279" s="21" t="s">
        <v>770</v>
      </c>
      <c r="I279" s="19" t="s">
        <v>769</v>
      </c>
      <c r="J279" s="19" t="s">
        <v>864</v>
      </c>
      <c r="K279" s="20">
        <v>2525000</v>
      </c>
      <c r="L279" s="12"/>
      <c r="M279" s="12"/>
      <c r="N279" s="12"/>
      <c r="O279" s="24">
        <v>1</v>
      </c>
      <c r="P279" s="16">
        <f t="shared" si="8"/>
        <v>2525000</v>
      </c>
      <c r="Q279" s="16" t="s">
        <v>1466</v>
      </c>
      <c r="R279" s="20"/>
    </row>
    <row r="280" spans="1:18" s="45" customFormat="1" ht="38.25" customHeight="1">
      <c r="A280" s="12">
        <v>223</v>
      </c>
      <c r="B280" s="12" t="s">
        <v>1015</v>
      </c>
      <c r="C280" s="17" t="s">
        <v>77</v>
      </c>
      <c r="D280" s="17" t="s">
        <v>1013</v>
      </c>
      <c r="E280" s="93" t="str">
        <f t="shared" si="9"/>
        <v>Phạm Văn An</v>
      </c>
      <c r="F280" s="26" t="s">
        <v>1016</v>
      </c>
      <c r="G280" s="12" t="s">
        <v>1014</v>
      </c>
      <c r="H280" s="21" t="s">
        <v>1170</v>
      </c>
      <c r="I280" s="19" t="s">
        <v>1017</v>
      </c>
      <c r="J280" s="19" t="s">
        <v>1444</v>
      </c>
      <c r="K280" s="20">
        <v>4345000</v>
      </c>
      <c r="L280" s="12"/>
      <c r="M280" s="12"/>
      <c r="N280" s="12"/>
      <c r="O280" s="24">
        <v>1</v>
      </c>
      <c r="P280" s="16">
        <f t="shared" si="8"/>
        <v>4345000</v>
      </c>
      <c r="Q280" s="16" t="s">
        <v>1467</v>
      </c>
      <c r="R280" s="20"/>
    </row>
    <row r="281" spans="1:18" s="45" customFormat="1" ht="38.25" customHeight="1">
      <c r="A281" s="12">
        <v>224</v>
      </c>
      <c r="B281" s="12" t="s">
        <v>1018</v>
      </c>
      <c r="C281" s="17" t="s">
        <v>1019</v>
      </c>
      <c r="D281" s="17" t="s">
        <v>1020</v>
      </c>
      <c r="E281" s="93" t="str">
        <f t="shared" si="9"/>
        <v>Đồng Nguyễn Ngọc Hải</v>
      </c>
      <c r="F281" s="26" t="s">
        <v>1021</v>
      </c>
      <c r="G281" s="12" t="s">
        <v>1014</v>
      </c>
      <c r="H281" s="21" t="s">
        <v>1170</v>
      </c>
      <c r="I281" s="19" t="s">
        <v>1022</v>
      </c>
      <c r="J281" s="19" t="s">
        <v>1416</v>
      </c>
      <c r="K281" s="20">
        <v>4391935</v>
      </c>
      <c r="L281" s="12"/>
      <c r="M281" s="12"/>
      <c r="N281" s="12"/>
      <c r="O281" s="24">
        <v>1</v>
      </c>
      <c r="P281" s="16">
        <f t="shared" si="8"/>
        <v>4391935</v>
      </c>
      <c r="Q281" s="16" t="s">
        <v>1467</v>
      </c>
      <c r="R281" s="20"/>
    </row>
    <row r="282" spans="1:18" s="45" customFormat="1" ht="38.25" customHeight="1">
      <c r="A282" s="12">
        <v>225</v>
      </c>
      <c r="B282" s="12" t="s">
        <v>1023</v>
      </c>
      <c r="C282" s="17" t="s">
        <v>1024</v>
      </c>
      <c r="D282" s="17" t="s">
        <v>39</v>
      </c>
      <c r="E282" s="93" t="str">
        <f t="shared" si="9"/>
        <v>Nguyễn Ngọc Trung Hiếu</v>
      </c>
      <c r="F282" s="26" t="s">
        <v>1025</v>
      </c>
      <c r="G282" s="12" t="s">
        <v>1014</v>
      </c>
      <c r="H282" s="21" t="s">
        <v>1170</v>
      </c>
      <c r="I282" s="19" t="s">
        <v>1026</v>
      </c>
      <c r="J282" s="19" t="s">
        <v>1419</v>
      </c>
      <c r="K282" s="20">
        <v>4345000</v>
      </c>
      <c r="L282" s="12"/>
      <c r="M282" s="12"/>
      <c r="N282" s="12"/>
      <c r="O282" s="24">
        <v>1</v>
      </c>
      <c r="P282" s="16">
        <f t="shared" si="8"/>
        <v>4345000</v>
      </c>
      <c r="Q282" s="16" t="s">
        <v>1467</v>
      </c>
      <c r="R282" s="20"/>
    </row>
    <row r="283" spans="1:18" s="45" customFormat="1" ht="38.25" customHeight="1">
      <c r="A283" s="12">
        <v>226</v>
      </c>
      <c r="B283" s="12" t="s">
        <v>1034</v>
      </c>
      <c r="C283" s="17" t="s">
        <v>58</v>
      </c>
      <c r="D283" s="17" t="s">
        <v>7</v>
      </c>
      <c r="E283" s="93" t="str">
        <f t="shared" si="9"/>
        <v>Nguyễn Đức Huy</v>
      </c>
      <c r="F283" s="26" t="s">
        <v>1035</v>
      </c>
      <c r="G283" s="12" t="s">
        <v>1014</v>
      </c>
      <c r="H283" s="21" t="s">
        <v>1170</v>
      </c>
      <c r="I283" s="19" t="s">
        <v>1036</v>
      </c>
      <c r="J283" s="19" t="s">
        <v>1420</v>
      </c>
      <c r="K283" s="20">
        <v>4345000</v>
      </c>
      <c r="L283" s="12"/>
      <c r="M283" s="12"/>
      <c r="N283" s="12"/>
      <c r="O283" s="24">
        <v>1</v>
      </c>
      <c r="P283" s="16">
        <f t="shared" si="8"/>
        <v>4345000</v>
      </c>
      <c r="Q283" s="16" t="s">
        <v>1467</v>
      </c>
      <c r="R283" s="20"/>
    </row>
    <row r="284" spans="1:18" s="45" customFormat="1" ht="38.25" customHeight="1">
      <c r="A284" s="12">
        <v>227</v>
      </c>
      <c r="B284" s="12" t="s">
        <v>1037</v>
      </c>
      <c r="C284" s="17" t="s">
        <v>1038</v>
      </c>
      <c r="D284" s="17" t="s">
        <v>7</v>
      </c>
      <c r="E284" s="93" t="str">
        <f t="shared" si="9"/>
        <v>Lê Nguyễn Thành Huy</v>
      </c>
      <c r="F284" s="26" t="s">
        <v>1039</v>
      </c>
      <c r="G284" s="12" t="s">
        <v>1014</v>
      </c>
      <c r="H284" s="21" t="s">
        <v>1170</v>
      </c>
      <c r="I284" s="19" t="s">
        <v>1040</v>
      </c>
      <c r="J284" s="19" t="s">
        <v>1446</v>
      </c>
      <c r="K284" s="20">
        <v>4345780</v>
      </c>
      <c r="L284" s="12"/>
      <c r="M284" s="12"/>
      <c r="N284" s="12"/>
      <c r="O284" s="24">
        <v>1</v>
      </c>
      <c r="P284" s="16">
        <f t="shared" si="8"/>
        <v>4345780</v>
      </c>
      <c r="Q284" s="16" t="s">
        <v>1467</v>
      </c>
      <c r="R284" s="20"/>
    </row>
    <row r="285" spans="1:18" s="45" customFormat="1" ht="38.25" customHeight="1">
      <c r="A285" s="12">
        <v>228</v>
      </c>
      <c r="B285" s="12" t="s">
        <v>1027</v>
      </c>
      <c r="C285" s="17" t="s">
        <v>1028</v>
      </c>
      <c r="D285" s="17" t="s">
        <v>83</v>
      </c>
      <c r="E285" s="93" t="str">
        <f t="shared" si="9"/>
        <v>Phan Nhựt Hưng</v>
      </c>
      <c r="F285" s="26" t="s">
        <v>1029</v>
      </c>
      <c r="G285" s="12" t="s">
        <v>1014</v>
      </c>
      <c r="H285" s="21" t="s">
        <v>1170</v>
      </c>
      <c r="I285" s="19" t="s">
        <v>1030</v>
      </c>
      <c r="J285" s="19" t="s">
        <v>1445</v>
      </c>
      <c r="K285" s="20">
        <v>5420000</v>
      </c>
      <c r="L285" s="12"/>
      <c r="M285" s="12"/>
      <c r="N285" s="12"/>
      <c r="O285" s="24">
        <v>1</v>
      </c>
      <c r="P285" s="16">
        <f t="shared" si="8"/>
        <v>5420000</v>
      </c>
      <c r="Q285" s="16" t="s">
        <v>1467</v>
      </c>
      <c r="R285" s="20"/>
    </row>
    <row r="286" spans="1:18" s="45" customFormat="1" ht="38.25" customHeight="1">
      <c r="A286" s="12">
        <v>229</v>
      </c>
      <c r="B286" s="12" t="s">
        <v>1031</v>
      </c>
      <c r="C286" s="17" t="s">
        <v>44</v>
      </c>
      <c r="D286" s="17" t="s">
        <v>83</v>
      </c>
      <c r="E286" s="93" t="str">
        <f t="shared" si="9"/>
        <v>Nguyễn Tấn Hưng</v>
      </c>
      <c r="F286" s="26" t="s">
        <v>1032</v>
      </c>
      <c r="G286" s="12" t="s">
        <v>1014</v>
      </c>
      <c r="H286" s="21" t="s">
        <v>1170</v>
      </c>
      <c r="I286" s="19" t="s">
        <v>1033</v>
      </c>
      <c r="J286" s="19" t="s">
        <v>1418</v>
      </c>
      <c r="K286" s="20">
        <v>4345000</v>
      </c>
      <c r="L286" s="12"/>
      <c r="M286" s="12"/>
      <c r="N286" s="12"/>
      <c r="O286" s="24">
        <v>1</v>
      </c>
      <c r="P286" s="16">
        <f t="shared" si="8"/>
        <v>4345000</v>
      </c>
      <c r="Q286" s="16" t="s">
        <v>1467</v>
      </c>
      <c r="R286" s="20"/>
    </row>
    <row r="287" spans="1:18" s="45" customFormat="1" ht="38.25" customHeight="1">
      <c r="A287" s="12">
        <v>230</v>
      </c>
      <c r="B287" s="12" t="s">
        <v>1041</v>
      </c>
      <c r="C287" s="17" t="s">
        <v>705</v>
      </c>
      <c r="D287" s="17" t="s">
        <v>1042</v>
      </c>
      <c r="E287" s="93" t="str">
        <f t="shared" si="9"/>
        <v>Nguyễn Quang Khải</v>
      </c>
      <c r="F287" s="26" t="s">
        <v>1043</v>
      </c>
      <c r="G287" s="12" t="s">
        <v>1014</v>
      </c>
      <c r="H287" s="21" t="s">
        <v>1170</v>
      </c>
      <c r="I287" s="19" t="s">
        <v>1044</v>
      </c>
      <c r="J287" s="19" t="s">
        <v>1447</v>
      </c>
      <c r="K287" s="20">
        <v>5435975</v>
      </c>
      <c r="L287" s="12"/>
      <c r="M287" s="12"/>
      <c r="N287" s="12"/>
      <c r="O287" s="24">
        <v>1</v>
      </c>
      <c r="P287" s="16">
        <f t="shared" si="8"/>
        <v>5435975</v>
      </c>
      <c r="Q287" s="16" t="s">
        <v>1467</v>
      </c>
      <c r="R287" s="20"/>
    </row>
    <row r="288" spans="1:18" s="45" customFormat="1" ht="38.25" customHeight="1">
      <c r="A288" s="12">
        <v>231</v>
      </c>
      <c r="B288" s="12" t="s">
        <v>1045</v>
      </c>
      <c r="C288" s="17" t="s">
        <v>326</v>
      </c>
      <c r="D288" s="17" t="s">
        <v>27</v>
      </c>
      <c r="E288" s="93" t="str">
        <f t="shared" si="9"/>
        <v>Nguyễn Đăng Khoa</v>
      </c>
      <c r="F288" s="26" t="s">
        <v>1046</v>
      </c>
      <c r="G288" s="12" t="s">
        <v>1014</v>
      </c>
      <c r="H288" s="21" t="s">
        <v>1170</v>
      </c>
      <c r="I288" s="19" t="s">
        <v>1172</v>
      </c>
      <c r="J288" s="19" t="s">
        <v>1448</v>
      </c>
      <c r="K288" s="20">
        <v>4345000</v>
      </c>
      <c r="L288" s="12"/>
      <c r="M288" s="12"/>
      <c r="N288" s="12"/>
      <c r="O288" s="24">
        <v>1</v>
      </c>
      <c r="P288" s="16">
        <f t="shared" si="8"/>
        <v>4345000</v>
      </c>
      <c r="Q288" s="16" t="s">
        <v>1467</v>
      </c>
      <c r="R288" s="20"/>
    </row>
    <row r="289" spans="1:18" s="45" customFormat="1" ht="38.25" customHeight="1">
      <c r="A289" s="12">
        <v>232</v>
      </c>
      <c r="B289" s="12" t="s">
        <v>1047</v>
      </c>
      <c r="C289" s="17" t="s">
        <v>1048</v>
      </c>
      <c r="D289" s="17" t="s">
        <v>20</v>
      </c>
      <c r="E289" s="93" t="str">
        <f t="shared" si="9"/>
        <v>Nguyễn Công Minh</v>
      </c>
      <c r="F289" s="26" t="s">
        <v>1049</v>
      </c>
      <c r="G289" s="12" t="s">
        <v>1014</v>
      </c>
      <c r="H289" s="21" t="s">
        <v>1170</v>
      </c>
      <c r="I289" s="19" t="s">
        <v>1173</v>
      </c>
      <c r="J289" s="19">
        <v>1025103380</v>
      </c>
      <c r="K289" s="20">
        <v>3345000</v>
      </c>
      <c r="L289" s="12"/>
      <c r="M289" s="12"/>
      <c r="N289" s="12"/>
      <c r="O289" s="24">
        <v>1</v>
      </c>
      <c r="P289" s="16">
        <f t="shared" si="8"/>
        <v>3345000</v>
      </c>
      <c r="Q289" s="16" t="s">
        <v>1467</v>
      </c>
      <c r="R289" s="20"/>
    </row>
    <row r="290" spans="1:18" s="45" customFormat="1" ht="38.25" customHeight="1">
      <c r="A290" s="12">
        <v>233</v>
      </c>
      <c r="B290" s="12" t="s">
        <v>1050</v>
      </c>
      <c r="C290" s="17" t="s">
        <v>1051</v>
      </c>
      <c r="D290" s="17" t="s">
        <v>73</v>
      </c>
      <c r="E290" s="93" t="str">
        <f t="shared" si="9"/>
        <v>Nguyễn Hoàng Khôi Nguyên</v>
      </c>
      <c r="F290" s="26" t="s">
        <v>1052</v>
      </c>
      <c r="G290" s="12" t="s">
        <v>1014</v>
      </c>
      <c r="H290" s="21" t="s">
        <v>1170</v>
      </c>
      <c r="I290" s="19" t="s">
        <v>1053</v>
      </c>
      <c r="J290" s="19" t="s">
        <v>1428</v>
      </c>
      <c r="K290" s="20">
        <v>4345000</v>
      </c>
      <c r="L290" s="12"/>
      <c r="M290" s="12"/>
      <c r="N290" s="12"/>
      <c r="O290" s="24">
        <v>1</v>
      </c>
      <c r="P290" s="16">
        <f t="shared" si="8"/>
        <v>4345000</v>
      </c>
      <c r="Q290" s="16" t="s">
        <v>1467</v>
      </c>
      <c r="R290" s="20"/>
    </row>
    <row r="291" spans="1:18" s="45" customFormat="1" ht="38.25" customHeight="1">
      <c r="A291" s="12">
        <v>234</v>
      </c>
      <c r="B291" s="12" t="s">
        <v>1054</v>
      </c>
      <c r="C291" s="17" t="s">
        <v>1055</v>
      </c>
      <c r="D291" s="17" t="s">
        <v>158</v>
      </c>
      <c r="E291" s="93" t="str">
        <f t="shared" si="9"/>
        <v>Trịnh Đức Nhật</v>
      </c>
      <c r="F291" s="26" t="s">
        <v>774</v>
      </c>
      <c r="G291" s="12" t="s">
        <v>1014</v>
      </c>
      <c r="H291" s="21">
        <v>2018</v>
      </c>
      <c r="I291" s="19" t="s">
        <v>1056</v>
      </c>
      <c r="J291" s="19" t="s">
        <v>1449</v>
      </c>
      <c r="K291" s="20">
        <v>4375000</v>
      </c>
      <c r="L291" s="12"/>
      <c r="M291" s="12"/>
      <c r="N291" s="12"/>
      <c r="O291" s="24">
        <v>1</v>
      </c>
      <c r="P291" s="16">
        <f t="shared" si="8"/>
        <v>4375000</v>
      </c>
      <c r="Q291" s="16" t="s">
        <v>1467</v>
      </c>
      <c r="R291" s="20"/>
    </row>
    <row r="292" spans="1:18" s="45" customFormat="1" ht="38.25" customHeight="1">
      <c r="A292" s="12">
        <v>235</v>
      </c>
      <c r="B292" s="12" t="s">
        <v>1057</v>
      </c>
      <c r="C292" s="17" t="s">
        <v>67</v>
      </c>
      <c r="D292" s="17" t="s">
        <v>200</v>
      </c>
      <c r="E292" s="93" t="str">
        <f t="shared" si="9"/>
        <v>Lê Thanh Phú</v>
      </c>
      <c r="F292" s="26" t="s">
        <v>1058</v>
      </c>
      <c r="G292" s="12" t="s">
        <v>1014</v>
      </c>
      <c r="H292" s="21">
        <v>2018</v>
      </c>
      <c r="I292" s="19" t="s">
        <v>1059</v>
      </c>
      <c r="J292" s="19" t="s">
        <v>1440</v>
      </c>
      <c r="K292" s="20">
        <v>4345000</v>
      </c>
      <c r="L292" s="12"/>
      <c r="M292" s="12"/>
      <c r="N292" s="12"/>
      <c r="O292" s="24">
        <v>1</v>
      </c>
      <c r="P292" s="16">
        <f t="shared" si="8"/>
        <v>4345000</v>
      </c>
      <c r="Q292" s="16" t="s">
        <v>1467</v>
      </c>
      <c r="R292" s="20"/>
    </row>
    <row r="293" spans="1:18" s="45" customFormat="1" ht="38.25" customHeight="1">
      <c r="A293" s="12">
        <v>236</v>
      </c>
      <c r="B293" s="12" t="s">
        <v>1060</v>
      </c>
      <c r="C293" s="17" t="s">
        <v>143</v>
      </c>
      <c r="D293" s="17" t="s">
        <v>50</v>
      </c>
      <c r="E293" s="93" t="str">
        <f t="shared" si="9"/>
        <v>Lê Hoàng Quân</v>
      </c>
      <c r="F293" s="26" t="s">
        <v>1032</v>
      </c>
      <c r="G293" s="12" t="s">
        <v>1014</v>
      </c>
      <c r="H293" s="21" t="s">
        <v>1170</v>
      </c>
      <c r="I293" s="19" t="s">
        <v>1171</v>
      </c>
      <c r="J293" s="19" t="s">
        <v>1427</v>
      </c>
      <c r="K293" s="20">
        <v>4345000</v>
      </c>
      <c r="L293" s="12"/>
      <c r="M293" s="12"/>
      <c r="N293" s="12"/>
      <c r="O293" s="24">
        <v>1</v>
      </c>
      <c r="P293" s="16">
        <f t="shared" si="8"/>
        <v>4345000</v>
      </c>
      <c r="Q293" s="16" t="s">
        <v>1467</v>
      </c>
      <c r="R293" s="20"/>
    </row>
    <row r="294" spans="1:18" s="45" customFormat="1" ht="38.25" customHeight="1">
      <c r="A294" s="12">
        <v>237</v>
      </c>
      <c r="B294" s="12" t="s">
        <v>1061</v>
      </c>
      <c r="C294" s="17" t="s">
        <v>944</v>
      </c>
      <c r="D294" s="17" t="s">
        <v>48</v>
      </c>
      <c r="E294" s="93" t="str">
        <f t="shared" si="9"/>
        <v>Nguyễn Thanh Sơn</v>
      </c>
      <c r="F294" s="26" t="s">
        <v>1062</v>
      </c>
      <c r="G294" s="12" t="s">
        <v>1014</v>
      </c>
      <c r="H294" s="21" t="s">
        <v>1170</v>
      </c>
      <c r="I294" s="19" t="s">
        <v>1193</v>
      </c>
      <c r="J294" s="19" t="s">
        <v>1429</v>
      </c>
      <c r="K294" s="20">
        <v>4345000</v>
      </c>
      <c r="L294" s="12"/>
      <c r="M294" s="12"/>
      <c r="N294" s="12"/>
      <c r="O294" s="24">
        <v>1</v>
      </c>
      <c r="P294" s="16">
        <f t="shared" si="8"/>
        <v>4345000</v>
      </c>
      <c r="Q294" s="16" t="s">
        <v>1467</v>
      </c>
      <c r="R294" s="20"/>
    </row>
    <row r="295" spans="1:18" s="45" customFormat="1" ht="38.25" customHeight="1">
      <c r="A295" s="12">
        <v>238</v>
      </c>
      <c r="B295" s="12" t="s">
        <v>1063</v>
      </c>
      <c r="C295" s="17" t="s">
        <v>1064</v>
      </c>
      <c r="D295" s="17" t="s">
        <v>37</v>
      </c>
      <c r="E295" s="93" t="str">
        <f t="shared" si="9"/>
        <v>Võ Dương Hoàng Tân</v>
      </c>
      <c r="F295" s="26" t="s">
        <v>1065</v>
      </c>
      <c r="G295" s="12" t="s">
        <v>1014</v>
      </c>
      <c r="H295" s="21">
        <v>2018</v>
      </c>
      <c r="I295" s="19" t="s">
        <v>1066</v>
      </c>
      <c r="J295" s="19" t="s">
        <v>1408</v>
      </c>
      <c r="K295" s="20">
        <v>4355975</v>
      </c>
      <c r="L295" s="12"/>
      <c r="M295" s="12"/>
      <c r="N295" s="12"/>
      <c r="O295" s="24">
        <v>1</v>
      </c>
      <c r="P295" s="16">
        <f t="shared" si="8"/>
        <v>4355975</v>
      </c>
      <c r="Q295" s="16" t="s">
        <v>1467</v>
      </c>
      <c r="R295" s="20"/>
    </row>
    <row r="296" spans="1:18" s="45" customFormat="1" ht="38.25" customHeight="1">
      <c r="A296" s="12">
        <v>239</v>
      </c>
      <c r="B296" s="12" t="s">
        <v>1072</v>
      </c>
      <c r="C296" s="17" t="s">
        <v>283</v>
      </c>
      <c r="D296" s="17" t="s">
        <v>42</v>
      </c>
      <c r="E296" s="93" t="str">
        <f t="shared" si="9"/>
        <v>Nguyễn Anh Tuấn</v>
      </c>
      <c r="F296" s="26" t="s">
        <v>1073</v>
      </c>
      <c r="G296" s="12" t="s">
        <v>1014</v>
      </c>
      <c r="H296" s="21" t="s">
        <v>1170</v>
      </c>
      <c r="I296" s="19" t="s">
        <v>1074</v>
      </c>
      <c r="J296" s="19" t="s">
        <v>1411</v>
      </c>
      <c r="K296" s="20">
        <v>4345000</v>
      </c>
      <c r="L296" s="12"/>
      <c r="M296" s="12"/>
      <c r="N296" s="12"/>
      <c r="O296" s="24">
        <v>1</v>
      </c>
      <c r="P296" s="16">
        <f t="shared" si="8"/>
        <v>4345000</v>
      </c>
      <c r="Q296" s="16" t="s">
        <v>1467</v>
      </c>
      <c r="R296" s="20"/>
    </row>
    <row r="297" spans="1:18" s="45" customFormat="1" ht="38.25" customHeight="1">
      <c r="A297" s="12">
        <v>240</v>
      </c>
      <c r="B297" s="12" t="s">
        <v>1069</v>
      </c>
      <c r="C297" s="17" t="s">
        <v>1070</v>
      </c>
      <c r="D297" s="17" t="s">
        <v>38</v>
      </c>
      <c r="E297" s="93" t="str">
        <f t="shared" si="9"/>
        <v>Giang Lê Trường</v>
      </c>
      <c r="F297" s="26" t="s">
        <v>1071</v>
      </c>
      <c r="G297" s="12" t="s">
        <v>1014</v>
      </c>
      <c r="H297" s="21">
        <v>2016</v>
      </c>
      <c r="I297" s="19" t="s">
        <v>1358</v>
      </c>
      <c r="J297" s="19" t="s">
        <v>1415</v>
      </c>
      <c r="K297" s="20">
        <v>4345975</v>
      </c>
      <c r="L297" s="12"/>
      <c r="M297" s="12"/>
      <c r="N297" s="12"/>
      <c r="O297" s="24">
        <v>1</v>
      </c>
      <c r="P297" s="16">
        <f t="shared" si="8"/>
        <v>4345975</v>
      </c>
      <c r="Q297" s="16" t="s">
        <v>1467</v>
      </c>
      <c r="R297" s="20"/>
    </row>
    <row r="298" spans="1:18" s="45" customFormat="1" ht="38.25" customHeight="1">
      <c r="A298" s="12">
        <v>241</v>
      </c>
      <c r="B298" s="12" t="s">
        <v>1075</v>
      </c>
      <c r="C298" s="17" t="s">
        <v>1076</v>
      </c>
      <c r="D298" s="17" t="s">
        <v>57</v>
      </c>
      <c r="E298" s="93" t="str">
        <f t="shared" si="9"/>
        <v>Huỳnh Hồ Tấn Vinh</v>
      </c>
      <c r="F298" s="26" t="s">
        <v>1077</v>
      </c>
      <c r="G298" s="12" t="s">
        <v>1014</v>
      </c>
      <c r="H298" s="21">
        <v>2013</v>
      </c>
      <c r="I298" s="19" t="s">
        <v>1078</v>
      </c>
      <c r="J298" s="19" t="s">
        <v>1441</v>
      </c>
      <c r="K298" s="20">
        <v>4345000</v>
      </c>
      <c r="L298" s="12"/>
      <c r="M298" s="12"/>
      <c r="N298" s="12"/>
      <c r="O298" s="24">
        <v>1</v>
      </c>
      <c r="P298" s="16">
        <f t="shared" si="8"/>
        <v>4345000</v>
      </c>
      <c r="Q298" s="16" t="s">
        <v>1467</v>
      </c>
      <c r="R298" s="20"/>
    </row>
    <row r="299" spans="1:18" s="45" customFormat="1" ht="38.25" customHeight="1">
      <c r="A299" s="12">
        <v>242</v>
      </c>
      <c r="B299" s="12" t="s">
        <v>1090</v>
      </c>
      <c r="C299" s="17" t="s">
        <v>1091</v>
      </c>
      <c r="D299" s="17" t="s">
        <v>1092</v>
      </c>
      <c r="E299" s="93" t="str">
        <f t="shared" si="9"/>
        <v>Nguyễn Huyền Diệu</v>
      </c>
      <c r="F299" s="26" t="s">
        <v>1093</v>
      </c>
      <c r="G299" s="12" t="s">
        <v>1079</v>
      </c>
      <c r="H299" s="21" t="s">
        <v>1170</v>
      </c>
      <c r="I299" s="19" t="s">
        <v>1352</v>
      </c>
      <c r="J299" s="19" t="s">
        <v>1450</v>
      </c>
      <c r="K299" s="20">
        <v>4080000</v>
      </c>
      <c r="L299" s="12"/>
      <c r="M299" s="12"/>
      <c r="N299" s="12"/>
      <c r="O299" s="24">
        <v>1</v>
      </c>
      <c r="P299" s="16">
        <f t="shared" si="8"/>
        <v>4080000</v>
      </c>
      <c r="Q299" s="16" t="s">
        <v>1467</v>
      </c>
      <c r="R299" s="20"/>
    </row>
    <row r="300" spans="1:18" s="45" customFormat="1" ht="38.25" customHeight="1">
      <c r="A300" s="12">
        <v>243</v>
      </c>
      <c r="B300" s="12" t="s">
        <v>1094</v>
      </c>
      <c r="C300" s="17" t="s">
        <v>1095</v>
      </c>
      <c r="D300" s="17" t="s">
        <v>68</v>
      </c>
      <c r="E300" s="93" t="str">
        <f t="shared" si="9"/>
        <v>Vũ Lâm Duy</v>
      </c>
      <c r="F300" s="26" t="s">
        <v>1096</v>
      </c>
      <c r="G300" s="12" t="s">
        <v>1079</v>
      </c>
      <c r="H300" s="21">
        <v>2018</v>
      </c>
      <c r="I300" s="19" t="s">
        <v>1097</v>
      </c>
      <c r="J300" s="19" t="s">
        <v>1412</v>
      </c>
      <c r="K300" s="20">
        <v>3769910</v>
      </c>
      <c r="L300" s="12"/>
      <c r="M300" s="12"/>
      <c r="N300" s="12"/>
      <c r="O300" s="24">
        <v>1</v>
      </c>
      <c r="P300" s="16">
        <f t="shared" si="8"/>
        <v>3769910</v>
      </c>
      <c r="Q300" s="16" t="s">
        <v>1467</v>
      </c>
      <c r="R300" s="20"/>
    </row>
    <row r="301" spans="1:18" s="45" customFormat="1" ht="38.25" customHeight="1">
      <c r="A301" s="12">
        <v>244</v>
      </c>
      <c r="B301" s="12" t="s">
        <v>1081</v>
      </c>
      <c r="C301" s="17" t="s">
        <v>1082</v>
      </c>
      <c r="D301" s="17" t="s">
        <v>1083</v>
      </c>
      <c r="E301" s="93" t="str">
        <f t="shared" si="9"/>
        <v>Nguyễn Văn Hoàng Đạo</v>
      </c>
      <c r="F301" s="26" t="s">
        <v>1084</v>
      </c>
      <c r="G301" s="12" t="s">
        <v>1079</v>
      </c>
      <c r="H301" s="21" t="s">
        <v>1170</v>
      </c>
      <c r="I301" s="19" t="s">
        <v>1085</v>
      </c>
      <c r="J301" s="19" t="s">
        <v>1433</v>
      </c>
      <c r="K301" s="20">
        <v>3770000</v>
      </c>
      <c r="L301" s="12"/>
      <c r="M301" s="12"/>
      <c r="N301" s="12"/>
      <c r="O301" s="24">
        <v>1</v>
      </c>
      <c r="P301" s="16">
        <f t="shared" si="8"/>
        <v>3770000</v>
      </c>
      <c r="Q301" s="16" t="s">
        <v>1467</v>
      </c>
      <c r="R301" s="20"/>
    </row>
    <row r="302" spans="1:18" s="45" customFormat="1" ht="38.25" customHeight="1">
      <c r="A302" s="12">
        <v>245</v>
      </c>
      <c r="B302" s="12" t="s">
        <v>1086</v>
      </c>
      <c r="C302" s="17" t="s">
        <v>1087</v>
      </c>
      <c r="D302" s="17" t="s">
        <v>34</v>
      </c>
      <c r="E302" s="93" t="str">
        <f t="shared" si="9"/>
        <v>Đặng Đỗ Tiến Đạt</v>
      </c>
      <c r="F302" s="26" t="s">
        <v>1088</v>
      </c>
      <c r="G302" s="12" t="s">
        <v>1079</v>
      </c>
      <c r="H302" s="21" t="s">
        <v>1170</v>
      </c>
      <c r="I302" s="19" t="s">
        <v>1089</v>
      </c>
      <c r="J302" s="19" t="s">
        <v>1430</v>
      </c>
      <c r="K302" s="20">
        <f>1671000+1000000+1099845</f>
        <v>3770845</v>
      </c>
      <c r="L302" s="12"/>
      <c r="M302" s="12"/>
      <c r="N302" s="12"/>
      <c r="O302" s="24">
        <v>1</v>
      </c>
      <c r="P302" s="16">
        <f t="shared" si="8"/>
        <v>3770845</v>
      </c>
      <c r="Q302" s="16" t="s">
        <v>1467</v>
      </c>
      <c r="R302" s="20"/>
    </row>
    <row r="303" spans="1:18" s="45" customFormat="1" ht="38.25" customHeight="1">
      <c r="A303" s="12">
        <v>246</v>
      </c>
      <c r="B303" s="12" t="s">
        <v>1098</v>
      </c>
      <c r="C303" s="17" t="s">
        <v>1099</v>
      </c>
      <c r="D303" s="17" t="s">
        <v>475</v>
      </c>
      <c r="E303" s="93" t="str">
        <f t="shared" si="9"/>
        <v>Lê Thị Hòa</v>
      </c>
      <c r="F303" s="26" t="s">
        <v>1100</v>
      </c>
      <c r="G303" s="12" t="s">
        <v>1079</v>
      </c>
      <c r="H303" s="21">
        <v>2015</v>
      </c>
      <c r="I303" s="19" t="s">
        <v>1359</v>
      </c>
      <c r="J303" s="19" t="s">
        <v>1417</v>
      </c>
      <c r="K303" s="20">
        <v>3770000</v>
      </c>
      <c r="L303" s="12"/>
      <c r="M303" s="12"/>
      <c r="N303" s="12"/>
      <c r="O303" s="24">
        <v>1</v>
      </c>
      <c r="P303" s="16">
        <f t="shared" si="8"/>
        <v>3770000</v>
      </c>
      <c r="Q303" s="16" t="s">
        <v>1467</v>
      </c>
      <c r="R303" s="20"/>
    </row>
    <row r="304" spans="1:18" s="45" customFormat="1" ht="38.25" customHeight="1">
      <c r="A304" s="12">
        <v>247</v>
      </c>
      <c r="B304" s="12" t="s">
        <v>1101</v>
      </c>
      <c r="C304" s="17" t="s">
        <v>168</v>
      </c>
      <c r="D304" s="17" t="s">
        <v>4</v>
      </c>
      <c r="E304" s="93" t="str">
        <f t="shared" si="9"/>
        <v>Trần Quốc Hoàng</v>
      </c>
      <c r="F304" s="26" t="s">
        <v>1102</v>
      </c>
      <c r="G304" s="12" t="s">
        <v>1079</v>
      </c>
      <c r="H304" s="21">
        <v>2019</v>
      </c>
      <c r="I304" s="19" t="s">
        <v>1360</v>
      </c>
      <c r="J304" s="19">
        <v>1017201630</v>
      </c>
      <c r="K304" s="20">
        <v>3770000</v>
      </c>
      <c r="L304" s="12"/>
      <c r="M304" s="12"/>
      <c r="N304" s="12"/>
      <c r="O304" s="24">
        <v>1</v>
      </c>
      <c r="P304" s="16">
        <f t="shared" si="8"/>
        <v>3770000</v>
      </c>
      <c r="Q304" s="16" t="s">
        <v>1467</v>
      </c>
      <c r="R304" s="20"/>
    </row>
    <row r="305" spans="1:18" s="45" customFormat="1" ht="38.25" customHeight="1">
      <c r="A305" s="12">
        <v>248</v>
      </c>
      <c r="B305" s="12" t="s">
        <v>1103</v>
      </c>
      <c r="C305" s="17" t="s">
        <v>1104</v>
      </c>
      <c r="D305" s="17" t="s">
        <v>3</v>
      </c>
      <c r="E305" s="93" t="str">
        <f t="shared" si="9"/>
        <v>Sơn Nguyễn Thanh Ngân</v>
      </c>
      <c r="F305" s="26" t="s">
        <v>1105</v>
      </c>
      <c r="G305" s="12" t="s">
        <v>1079</v>
      </c>
      <c r="H305" s="21" t="s">
        <v>1170</v>
      </c>
      <c r="I305" s="19" t="s">
        <v>1106</v>
      </c>
      <c r="J305" s="19" t="s">
        <v>1451</v>
      </c>
      <c r="K305" s="20">
        <v>3770975</v>
      </c>
      <c r="L305" s="12"/>
      <c r="M305" s="12"/>
      <c r="N305" s="12"/>
      <c r="O305" s="24">
        <v>1</v>
      </c>
      <c r="P305" s="16">
        <f t="shared" si="8"/>
        <v>3770975</v>
      </c>
      <c r="Q305" s="16" t="s">
        <v>1467</v>
      </c>
      <c r="R305" s="20"/>
    </row>
    <row r="306" spans="1:18" s="45" customFormat="1" ht="38.25" customHeight="1">
      <c r="A306" s="12">
        <v>249</v>
      </c>
      <c r="B306" s="12" t="s">
        <v>1107</v>
      </c>
      <c r="C306" s="17" t="s">
        <v>1108</v>
      </c>
      <c r="D306" s="17" t="s">
        <v>63</v>
      </c>
      <c r="E306" s="93" t="str">
        <f t="shared" si="9"/>
        <v>Lý Thị Bích Ngọc</v>
      </c>
      <c r="F306" s="26" t="s">
        <v>1109</v>
      </c>
      <c r="G306" s="12" t="s">
        <v>1079</v>
      </c>
      <c r="H306" s="21">
        <v>2013</v>
      </c>
      <c r="I306" s="19" t="s">
        <v>1110</v>
      </c>
      <c r="J306" s="19" t="s">
        <v>1442</v>
      </c>
      <c r="K306" s="20">
        <v>3770000</v>
      </c>
      <c r="L306" s="12"/>
      <c r="M306" s="12"/>
      <c r="N306" s="12"/>
      <c r="O306" s="24">
        <v>1</v>
      </c>
      <c r="P306" s="16">
        <f t="shared" si="8"/>
        <v>3770000</v>
      </c>
      <c r="Q306" s="16" t="s">
        <v>1467</v>
      </c>
      <c r="R306" s="20"/>
    </row>
    <row r="307" spans="1:18" s="45" customFormat="1" ht="38.25" customHeight="1">
      <c r="A307" s="12">
        <v>250</v>
      </c>
      <c r="B307" s="12" t="s">
        <v>1111</v>
      </c>
      <c r="C307" s="17" t="s">
        <v>1112</v>
      </c>
      <c r="D307" s="17" t="s">
        <v>73</v>
      </c>
      <c r="E307" s="93" t="str">
        <f t="shared" si="9"/>
        <v>Võ Phương Nguyên</v>
      </c>
      <c r="F307" s="26" t="s">
        <v>1113</v>
      </c>
      <c r="G307" s="12" t="s">
        <v>1079</v>
      </c>
      <c r="H307" s="21">
        <v>2015</v>
      </c>
      <c r="I307" s="19" t="s">
        <v>1391</v>
      </c>
      <c r="J307" s="19" t="s">
        <v>1452</v>
      </c>
      <c r="K307" s="20">
        <v>4080000</v>
      </c>
      <c r="L307" s="12"/>
      <c r="M307" s="12"/>
      <c r="N307" s="12"/>
      <c r="O307" s="24">
        <v>1</v>
      </c>
      <c r="P307" s="16">
        <f t="shared" si="8"/>
        <v>4080000</v>
      </c>
      <c r="Q307" s="16" t="s">
        <v>1467</v>
      </c>
      <c r="R307" s="20"/>
    </row>
    <row r="308" spans="1:18" s="45" customFormat="1" ht="38.25" customHeight="1">
      <c r="A308" s="12">
        <v>251</v>
      </c>
      <c r="B308" s="12" t="s">
        <v>1114</v>
      </c>
      <c r="C308" s="17" t="s">
        <v>1115</v>
      </c>
      <c r="D308" s="17" t="s">
        <v>55</v>
      </c>
      <c r="E308" s="93" t="str">
        <f t="shared" si="9"/>
        <v>Nguyễn Quỳnh Thanh Phương</v>
      </c>
      <c r="F308" s="26" t="s">
        <v>1116</v>
      </c>
      <c r="G308" s="12" t="s">
        <v>1079</v>
      </c>
      <c r="H308" s="21" t="s">
        <v>1170</v>
      </c>
      <c r="I308" s="19" t="s">
        <v>1357</v>
      </c>
      <c r="J308" s="19" t="s">
        <v>1432</v>
      </c>
      <c r="K308" s="20">
        <v>3770000</v>
      </c>
      <c r="L308" s="12"/>
      <c r="M308" s="12"/>
      <c r="N308" s="12"/>
      <c r="O308" s="24">
        <v>1</v>
      </c>
      <c r="P308" s="16">
        <f t="shared" si="8"/>
        <v>3770000</v>
      </c>
      <c r="Q308" s="16" t="s">
        <v>1467</v>
      </c>
      <c r="R308" s="20"/>
    </row>
    <row r="309" spans="1:18" s="45" customFormat="1" ht="38.25" customHeight="1">
      <c r="A309" s="12">
        <v>252</v>
      </c>
      <c r="B309" s="12" t="s">
        <v>1117</v>
      </c>
      <c r="C309" s="17" t="s">
        <v>1118</v>
      </c>
      <c r="D309" s="17" t="s">
        <v>55</v>
      </c>
      <c r="E309" s="93" t="str">
        <f t="shared" si="9"/>
        <v>Mai Thị Thanh Phương</v>
      </c>
      <c r="F309" s="26" t="s">
        <v>1119</v>
      </c>
      <c r="G309" s="12" t="s">
        <v>1079</v>
      </c>
      <c r="H309" s="21" t="s">
        <v>1170</v>
      </c>
      <c r="I309" s="19" t="s">
        <v>1353</v>
      </c>
      <c r="J309" s="19" t="s">
        <v>1453</v>
      </c>
      <c r="K309" s="20">
        <v>3776780</v>
      </c>
      <c r="L309" s="12"/>
      <c r="M309" s="12"/>
      <c r="N309" s="12"/>
      <c r="O309" s="24">
        <v>1</v>
      </c>
      <c r="P309" s="16">
        <f t="shared" si="8"/>
        <v>3776780</v>
      </c>
      <c r="Q309" s="16" t="s">
        <v>1467</v>
      </c>
      <c r="R309" s="20"/>
    </row>
    <row r="310" spans="1:18" s="45" customFormat="1" ht="38.25" customHeight="1">
      <c r="A310" s="12">
        <v>253</v>
      </c>
      <c r="B310" s="12" t="s">
        <v>1149</v>
      </c>
      <c r="C310" s="17" t="s">
        <v>59</v>
      </c>
      <c r="D310" s="17" t="s">
        <v>28</v>
      </c>
      <c r="E310" s="93" t="str">
        <f t="shared" si="9"/>
        <v>Nguyễn Hoàng Tiên</v>
      </c>
      <c r="F310" s="26" t="s">
        <v>1168</v>
      </c>
      <c r="G310" s="12" t="s">
        <v>1079</v>
      </c>
      <c r="H310" s="21" t="s">
        <v>1170</v>
      </c>
      <c r="I310" s="19" t="s">
        <v>1150</v>
      </c>
      <c r="J310" s="19" t="s">
        <v>1409</v>
      </c>
      <c r="K310" s="20">
        <v>3629845</v>
      </c>
      <c r="L310" s="12"/>
      <c r="M310" s="12"/>
      <c r="N310" s="12"/>
      <c r="O310" s="24">
        <v>1</v>
      </c>
      <c r="P310" s="16">
        <f t="shared" si="8"/>
        <v>3629845</v>
      </c>
      <c r="Q310" s="16" t="s">
        <v>1467</v>
      </c>
      <c r="R310" s="20"/>
    </row>
    <row r="311" spans="1:18" s="45" customFormat="1" ht="38.25" customHeight="1">
      <c r="A311" s="12">
        <v>254</v>
      </c>
      <c r="B311" s="12" t="s">
        <v>1120</v>
      </c>
      <c r="C311" s="17" t="s">
        <v>1121</v>
      </c>
      <c r="D311" s="17" t="s">
        <v>81</v>
      </c>
      <c r="E311" s="93" t="str">
        <f t="shared" si="9"/>
        <v>Phạm Phan Phương Thảo</v>
      </c>
      <c r="F311" s="26" t="s">
        <v>322</v>
      </c>
      <c r="G311" s="12" t="s">
        <v>1079</v>
      </c>
      <c r="H311" s="21">
        <v>2019</v>
      </c>
      <c r="I311" s="19" t="s">
        <v>1122</v>
      </c>
      <c r="J311" s="19" t="s">
        <v>1413</v>
      </c>
      <c r="K311" s="20">
        <v>3770000</v>
      </c>
      <c r="L311" s="12"/>
      <c r="M311" s="12"/>
      <c r="N311" s="12"/>
      <c r="O311" s="24">
        <v>1</v>
      </c>
      <c r="P311" s="16">
        <f t="shared" si="8"/>
        <v>3770000</v>
      </c>
      <c r="Q311" s="16" t="s">
        <v>1467</v>
      </c>
      <c r="R311" s="20"/>
    </row>
    <row r="312" spans="1:18" s="45" customFormat="1" ht="38.25" customHeight="1">
      <c r="A312" s="12">
        <v>255</v>
      </c>
      <c r="B312" s="12" t="s">
        <v>1144</v>
      </c>
      <c r="C312" s="17" t="s">
        <v>1145</v>
      </c>
      <c r="D312" s="17" t="s">
        <v>1146</v>
      </c>
      <c r="E312" s="93" t="str">
        <f t="shared" si="9"/>
        <v>Nguyễn Dương Ngọc Thùy</v>
      </c>
      <c r="F312" s="26" t="s">
        <v>1147</v>
      </c>
      <c r="G312" s="12" t="s">
        <v>1079</v>
      </c>
      <c r="H312" s="21" t="s">
        <v>1170</v>
      </c>
      <c r="I312" s="19" t="s">
        <v>1148</v>
      </c>
      <c r="J312" s="19" t="s">
        <v>1437</v>
      </c>
      <c r="K312" s="20">
        <v>4080000</v>
      </c>
      <c r="L312" s="12"/>
      <c r="M312" s="12"/>
      <c r="N312" s="12"/>
      <c r="O312" s="24">
        <v>1</v>
      </c>
      <c r="P312" s="16">
        <f t="shared" si="8"/>
        <v>4080000</v>
      </c>
      <c r="Q312" s="16" t="s">
        <v>1467</v>
      </c>
      <c r="R312" s="20"/>
    </row>
    <row r="313" spans="1:18" s="45" customFormat="1" ht="38.25" customHeight="1">
      <c r="A313" s="12">
        <v>256</v>
      </c>
      <c r="B313" s="12" t="s">
        <v>1135</v>
      </c>
      <c r="C313" s="17" t="s">
        <v>1136</v>
      </c>
      <c r="D313" s="17" t="s">
        <v>1137</v>
      </c>
      <c r="E313" s="93" t="str">
        <f t="shared" si="9"/>
        <v>Cao Thị Phương Thúy</v>
      </c>
      <c r="F313" s="26" t="s">
        <v>1138</v>
      </c>
      <c r="G313" s="12" t="s">
        <v>1079</v>
      </c>
      <c r="H313" s="21">
        <v>2020</v>
      </c>
      <c r="I313" s="19" t="s">
        <v>1139</v>
      </c>
      <c r="J313" s="19" t="s">
        <v>1455</v>
      </c>
      <c r="K313" s="20">
        <v>3800000</v>
      </c>
      <c r="L313" s="12"/>
      <c r="M313" s="12"/>
      <c r="N313" s="12"/>
      <c r="O313" s="24">
        <v>1</v>
      </c>
      <c r="P313" s="16">
        <f t="shared" si="8"/>
        <v>3800000</v>
      </c>
      <c r="Q313" s="16" t="s">
        <v>1467</v>
      </c>
      <c r="R313" s="20"/>
    </row>
    <row r="314" spans="1:18" s="45" customFormat="1" ht="38.25" customHeight="1">
      <c r="A314" s="12">
        <v>257</v>
      </c>
      <c r="B314" s="12" t="s">
        <v>1140</v>
      </c>
      <c r="C314" s="17" t="s">
        <v>1141</v>
      </c>
      <c r="D314" s="17" t="s">
        <v>1137</v>
      </c>
      <c r="E314" s="93" t="str">
        <f t="shared" si="9"/>
        <v>Nguyễn Thị Thúy</v>
      </c>
      <c r="F314" s="26" t="s">
        <v>1142</v>
      </c>
      <c r="G314" s="12" t="s">
        <v>1079</v>
      </c>
      <c r="H314" s="21" t="s">
        <v>1170</v>
      </c>
      <c r="I314" s="19" t="s">
        <v>1143</v>
      </c>
      <c r="J314" s="19" t="s">
        <v>1434</v>
      </c>
      <c r="K314" s="20">
        <v>3829845</v>
      </c>
      <c r="L314" s="12"/>
      <c r="M314" s="12"/>
      <c r="N314" s="12"/>
      <c r="O314" s="24">
        <v>1</v>
      </c>
      <c r="P314" s="16">
        <f aca="true" t="shared" si="10" ref="P314:P323">(K314-L314-M314-N314)*O314</f>
        <v>3829845</v>
      </c>
      <c r="Q314" s="16" t="s">
        <v>1467</v>
      </c>
      <c r="R314" s="20"/>
    </row>
    <row r="315" spans="1:18" s="45" customFormat="1" ht="38.25" customHeight="1">
      <c r="A315" s="12">
        <v>258</v>
      </c>
      <c r="B315" s="12" t="s">
        <v>1123</v>
      </c>
      <c r="C315" s="17" t="s">
        <v>1124</v>
      </c>
      <c r="D315" s="17" t="s">
        <v>61</v>
      </c>
      <c r="E315" s="93" t="str">
        <f t="shared" si="9"/>
        <v>Đặng Thanh Thư</v>
      </c>
      <c r="F315" s="26" t="s">
        <v>1125</v>
      </c>
      <c r="G315" s="12" t="s">
        <v>1079</v>
      </c>
      <c r="H315" s="21">
        <v>2019</v>
      </c>
      <c r="I315" s="19" t="s">
        <v>1126</v>
      </c>
      <c r="J315" s="19" t="s">
        <v>1414</v>
      </c>
      <c r="K315" s="20">
        <v>3770000</v>
      </c>
      <c r="L315" s="12"/>
      <c r="M315" s="12"/>
      <c r="N315" s="12"/>
      <c r="O315" s="24">
        <v>1</v>
      </c>
      <c r="P315" s="16">
        <f t="shared" si="10"/>
        <v>3770000</v>
      </c>
      <c r="Q315" s="16" t="s">
        <v>1467</v>
      </c>
      <c r="R315" s="20"/>
    </row>
    <row r="316" spans="1:18" s="45" customFormat="1" ht="38.25" customHeight="1">
      <c r="A316" s="12">
        <v>259</v>
      </c>
      <c r="B316" s="12" t="s">
        <v>1127</v>
      </c>
      <c r="C316" s="17" t="s">
        <v>1128</v>
      </c>
      <c r="D316" s="17" t="s">
        <v>61</v>
      </c>
      <c r="E316" s="93" t="str">
        <f t="shared" si="9"/>
        <v>Phạm Đặng Anh Thư</v>
      </c>
      <c r="F316" s="26" t="s">
        <v>1129</v>
      </c>
      <c r="G316" s="12" t="s">
        <v>1079</v>
      </c>
      <c r="H316" s="21" t="s">
        <v>1170</v>
      </c>
      <c r="I316" s="19" t="s">
        <v>1130</v>
      </c>
      <c r="J316" s="19" t="s">
        <v>1454</v>
      </c>
      <c r="K316" s="20">
        <v>4220805</v>
      </c>
      <c r="L316" s="12"/>
      <c r="M316" s="12"/>
      <c r="N316" s="12"/>
      <c r="O316" s="24">
        <v>1</v>
      </c>
      <c r="P316" s="16">
        <f t="shared" si="10"/>
        <v>4220805</v>
      </c>
      <c r="Q316" s="16" t="s">
        <v>1467</v>
      </c>
      <c r="R316" s="20"/>
    </row>
    <row r="317" spans="1:18" s="45" customFormat="1" ht="38.25" customHeight="1">
      <c r="A317" s="12">
        <v>260</v>
      </c>
      <c r="B317" s="12" t="s">
        <v>1131</v>
      </c>
      <c r="C317" s="17" t="s">
        <v>1132</v>
      </c>
      <c r="D317" s="17" t="s">
        <v>61</v>
      </c>
      <c r="E317" s="93" t="str">
        <f t="shared" si="9"/>
        <v>Trần Mai Quỳnh Thư</v>
      </c>
      <c r="F317" s="26" t="s">
        <v>1133</v>
      </c>
      <c r="G317" s="12" t="s">
        <v>1079</v>
      </c>
      <c r="H317" s="21" t="s">
        <v>1170</v>
      </c>
      <c r="I317" s="19" t="s">
        <v>1356</v>
      </c>
      <c r="J317" s="19" t="s">
        <v>1435</v>
      </c>
      <c r="K317" s="20">
        <v>3769975</v>
      </c>
      <c r="L317" s="12"/>
      <c r="M317" s="12"/>
      <c r="N317" s="12"/>
      <c r="O317" s="24">
        <v>1</v>
      </c>
      <c r="P317" s="16">
        <f t="shared" si="10"/>
        <v>3769975</v>
      </c>
      <c r="Q317" s="16" t="s">
        <v>1467</v>
      </c>
      <c r="R317" s="20"/>
    </row>
    <row r="318" spans="1:18" s="45" customFormat="1" ht="38.25" customHeight="1">
      <c r="A318" s="12">
        <v>261</v>
      </c>
      <c r="B318" s="12" t="s">
        <v>1154</v>
      </c>
      <c r="C318" s="17" t="s">
        <v>1155</v>
      </c>
      <c r="D318" s="17" t="s">
        <v>21</v>
      </c>
      <c r="E318" s="93" t="str">
        <f t="shared" si="9"/>
        <v>Hoàng Bùi Phương Trang</v>
      </c>
      <c r="F318" s="26" t="s">
        <v>1156</v>
      </c>
      <c r="G318" s="12" t="s">
        <v>1079</v>
      </c>
      <c r="H318" s="21" t="s">
        <v>1170</v>
      </c>
      <c r="I318" s="19" t="s">
        <v>1157</v>
      </c>
      <c r="J318" s="19" t="s">
        <v>1456</v>
      </c>
      <c r="K318" s="20">
        <v>4474025</v>
      </c>
      <c r="L318" s="12"/>
      <c r="M318" s="12"/>
      <c r="N318" s="12"/>
      <c r="O318" s="24">
        <v>1</v>
      </c>
      <c r="P318" s="16">
        <f t="shared" si="10"/>
        <v>4474025</v>
      </c>
      <c r="Q318" s="16" t="s">
        <v>1467</v>
      </c>
      <c r="R318" s="20"/>
    </row>
    <row r="319" spans="1:18" s="45" customFormat="1" ht="38.25" customHeight="1">
      <c r="A319" s="12">
        <v>262</v>
      </c>
      <c r="B319" s="12" t="s">
        <v>1151</v>
      </c>
      <c r="C319" s="17" t="s">
        <v>1152</v>
      </c>
      <c r="D319" s="17" t="s">
        <v>292</v>
      </c>
      <c r="E319" s="93" t="str">
        <f t="shared" si="9"/>
        <v>Nguyễn Thị Thảo Trân</v>
      </c>
      <c r="F319" s="26" t="s">
        <v>1153</v>
      </c>
      <c r="G319" s="12" t="s">
        <v>1079</v>
      </c>
      <c r="H319" s="21" t="s">
        <v>1170</v>
      </c>
      <c r="I319" s="19" t="s">
        <v>1355</v>
      </c>
      <c r="J319" s="19" t="s">
        <v>1431</v>
      </c>
      <c r="K319" s="20">
        <v>3770000</v>
      </c>
      <c r="L319" s="12"/>
      <c r="M319" s="12"/>
      <c r="N319" s="12"/>
      <c r="O319" s="24">
        <v>1</v>
      </c>
      <c r="P319" s="16">
        <f t="shared" si="10"/>
        <v>3770000</v>
      </c>
      <c r="Q319" s="16" t="s">
        <v>1467</v>
      </c>
      <c r="R319" s="20"/>
    </row>
    <row r="320" spans="1:18" s="45" customFormat="1" ht="38.25" customHeight="1">
      <c r="A320" s="12">
        <v>263</v>
      </c>
      <c r="B320" s="12" t="s">
        <v>1158</v>
      </c>
      <c r="C320" s="17" t="s">
        <v>1159</v>
      </c>
      <c r="D320" s="17" t="s">
        <v>30</v>
      </c>
      <c r="E320" s="93" t="str">
        <f t="shared" si="9"/>
        <v>Nguyễn Hoài Vy</v>
      </c>
      <c r="F320" s="26" t="s">
        <v>1134</v>
      </c>
      <c r="G320" s="12" t="s">
        <v>1079</v>
      </c>
      <c r="H320" s="21" t="s">
        <v>1170</v>
      </c>
      <c r="I320" s="19" t="s">
        <v>1354</v>
      </c>
      <c r="J320" s="19" t="s">
        <v>1436</v>
      </c>
      <c r="K320" s="20">
        <v>1000000</v>
      </c>
      <c r="L320" s="12"/>
      <c r="M320" s="12"/>
      <c r="N320" s="12"/>
      <c r="O320" s="24">
        <v>1</v>
      </c>
      <c r="P320" s="16">
        <f t="shared" si="10"/>
        <v>1000000</v>
      </c>
      <c r="Q320" s="16" t="s">
        <v>1467</v>
      </c>
      <c r="R320" s="20"/>
    </row>
    <row r="321" spans="1:18" s="45" customFormat="1" ht="38.25" customHeight="1">
      <c r="A321" s="12">
        <v>264</v>
      </c>
      <c r="B321" s="12" t="s">
        <v>1160</v>
      </c>
      <c r="C321" s="17" t="s">
        <v>1161</v>
      </c>
      <c r="D321" s="17" t="s">
        <v>30</v>
      </c>
      <c r="E321" s="93" t="str">
        <f t="shared" si="9"/>
        <v>Hoàng Ngọc Thảo Vy</v>
      </c>
      <c r="F321" s="26" t="s">
        <v>1162</v>
      </c>
      <c r="G321" s="12" t="s">
        <v>1079</v>
      </c>
      <c r="H321" s="21" t="s">
        <v>1170</v>
      </c>
      <c r="I321" s="19" t="s">
        <v>1163</v>
      </c>
      <c r="J321" s="19" t="s">
        <v>1457</v>
      </c>
      <c r="K321" s="20">
        <v>2770000</v>
      </c>
      <c r="L321" s="12"/>
      <c r="M321" s="12"/>
      <c r="N321" s="12"/>
      <c r="O321" s="24">
        <v>1</v>
      </c>
      <c r="P321" s="16">
        <f t="shared" si="10"/>
        <v>2770000</v>
      </c>
      <c r="Q321" s="16" t="s">
        <v>1467</v>
      </c>
      <c r="R321" s="20"/>
    </row>
    <row r="322" spans="1:18" s="45" customFormat="1" ht="38.25" customHeight="1">
      <c r="A322" s="12">
        <v>265</v>
      </c>
      <c r="B322" s="12" t="s">
        <v>1166</v>
      </c>
      <c r="C322" s="17" t="s">
        <v>44</v>
      </c>
      <c r="D322" s="17" t="s">
        <v>76</v>
      </c>
      <c r="E322" s="93" t="str">
        <f t="shared" si="9"/>
        <v>Nguyễn Tấn Tài</v>
      </c>
      <c r="F322" s="26" t="s">
        <v>1167</v>
      </c>
      <c r="G322" s="12" t="s">
        <v>1164</v>
      </c>
      <c r="H322" s="21" t="s">
        <v>1170</v>
      </c>
      <c r="I322" s="19" t="s">
        <v>1347</v>
      </c>
      <c r="J322" s="19" t="s">
        <v>1410</v>
      </c>
      <c r="K322" s="20">
        <v>3816780</v>
      </c>
      <c r="L322" s="12"/>
      <c r="M322" s="12"/>
      <c r="N322" s="12"/>
      <c r="O322" s="24">
        <v>1</v>
      </c>
      <c r="P322" s="16">
        <f t="shared" si="10"/>
        <v>3816780</v>
      </c>
      <c r="Q322" s="16" t="s">
        <v>1467</v>
      </c>
      <c r="R322" s="20"/>
    </row>
    <row r="323" spans="1:18" ht="15">
      <c r="A323" s="75"/>
      <c r="B323" s="76"/>
      <c r="C323" s="76"/>
      <c r="D323" s="76"/>
      <c r="E323" s="76"/>
      <c r="F323" s="76"/>
      <c r="G323" s="76"/>
      <c r="H323" s="76"/>
      <c r="I323" s="76"/>
      <c r="J323" s="76"/>
      <c r="K323" s="76"/>
      <c r="L323" s="76"/>
      <c r="M323" s="77"/>
      <c r="N323" s="92" t="s">
        <v>1479</v>
      </c>
      <c r="O323" s="92"/>
      <c r="P323" s="82">
        <f>SUM(P9:P322)</f>
        <v>1121505645</v>
      </c>
      <c r="Q323" s="78" t="s">
        <v>1480</v>
      </c>
      <c r="R323" s="79"/>
    </row>
    <row r="324" spans="1:18" ht="15">
      <c r="A324" s="70"/>
      <c r="B324" s="71"/>
      <c r="C324" s="71"/>
      <c r="D324" s="71"/>
      <c r="E324" s="71"/>
      <c r="F324" s="71"/>
      <c r="G324" s="71"/>
      <c r="H324" s="71"/>
      <c r="I324" s="71"/>
      <c r="J324" s="71"/>
      <c r="K324" s="72"/>
      <c r="L324" s="71"/>
      <c r="M324" s="81" t="s">
        <v>1483</v>
      </c>
      <c r="N324" s="71"/>
      <c r="O324" s="71"/>
      <c r="P324" s="73"/>
      <c r="Q324" s="73"/>
      <c r="R324" s="74"/>
    </row>
    <row r="325" spans="1:16" ht="15">
      <c r="A325" s="2" t="s">
        <v>1482</v>
      </c>
      <c r="P325" s="94">
        <f>P323+2980000</f>
        <v>1124485645</v>
      </c>
    </row>
    <row r="327" spans="1:255" ht="15">
      <c r="A327" s="65"/>
      <c r="B327" s="65"/>
      <c r="C327" s="66" t="s">
        <v>1471</v>
      </c>
      <c r="D327" s="65"/>
      <c r="E327" s="65"/>
      <c r="F327" s="65"/>
      <c r="H327" s="66" t="s">
        <v>1472</v>
      </c>
      <c r="K327" s="66" t="s">
        <v>1473</v>
      </c>
      <c r="L327" s="80"/>
      <c r="M327" s="65"/>
      <c r="N327" s="65"/>
      <c r="P327" s="66" t="s">
        <v>1474</v>
      </c>
      <c r="Q327" s="67"/>
      <c r="R327" s="65"/>
      <c r="S327" s="65"/>
      <c r="T327" s="65"/>
      <c r="U327" s="65"/>
      <c r="V327" s="65"/>
      <c r="W327" s="65"/>
      <c r="X327" s="65"/>
      <c r="Y327" s="65"/>
      <c r="Z327" s="65"/>
      <c r="AA327" s="65"/>
      <c r="AB327" s="65"/>
      <c r="AC327" s="65"/>
      <c r="AD327" s="65"/>
      <c r="AE327" s="65"/>
      <c r="AF327" s="65"/>
      <c r="AG327" s="65"/>
      <c r="AH327" s="65"/>
      <c r="AI327" s="65"/>
      <c r="AJ327" s="65"/>
      <c r="AK327" s="65"/>
      <c r="AL327" s="65"/>
      <c r="AM327" s="65"/>
      <c r="AN327" s="65"/>
      <c r="AO327" s="65"/>
      <c r="AP327" s="65"/>
      <c r="AQ327" s="65"/>
      <c r="AR327" s="65"/>
      <c r="AS327" s="65"/>
      <c r="AT327" s="65"/>
      <c r="AU327" s="65"/>
      <c r="AV327" s="65"/>
      <c r="AW327" s="65"/>
      <c r="AX327" s="65"/>
      <c r="AY327" s="65"/>
      <c r="AZ327" s="65"/>
      <c r="BA327" s="65"/>
      <c r="BB327" s="65"/>
      <c r="BC327" s="65"/>
      <c r="BD327" s="65"/>
      <c r="BE327" s="65"/>
      <c r="BF327" s="65"/>
      <c r="BG327" s="65"/>
      <c r="BH327" s="65"/>
      <c r="BI327" s="65"/>
      <c r="BJ327" s="65"/>
      <c r="BK327" s="65"/>
      <c r="BL327" s="65"/>
      <c r="BM327" s="65"/>
      <c r="BN327" s="65"/>
      <c r="BO327" s="65"/>
      <c r="BP327" s="65"/>
      <c r="BQ327" s="65"/>
      <c r="BR327" s="65"/>
      <c r="BS327" s="65"/>
      <c r="BT327" s="65"/>
      <c r="BU327" s="65"/>
      <c r="BV327" s="65"/>
      <c r="BW327" s="65"/>
      <c r="BX327" s="65"/>
      <c r="BY327" s="65"/>
      <c r="BZ327" s="65"/>
      <c r="CA327" s="65"/>
      <c r="CB327" s="65"/>
      <c r="CC327" s="65"/>
      <c r="CD327" s="65"/>
      <c r="CE327" s="65"/>
      <c r="CF327" s="65"/>
      <c r="CG327" s="65"/>
      <c r="CH327" s="65"/>
      <c r="CI327" s="65"/>
      <c r="CJ327" s="65"/>
      <c r="CK327" s="65"/>
      <c r="CL327" s="65"/>
      <c r="CM327" s="65"/>
      <c r="CN327" s="65"/>
      <c r="CO327" s="65"/>
      <c r="CP327" s="65"/>
      <c r="CQ327" s="65"/>
      <c r="CR327" s="65"/>
      <c r="CS327" s="65"/>
      <c r="CT327" s="65"/>
      <c r="CU327" s="65"/>
      <c r="CV327" s="65"/>
      <c r="CW327" s="65"/>
      <c r="CX327" s="65"/>
      <c r="CY327" s="65"/>
      <c r="CZ327" s="65"/>
      <c r="DA327" s="65"/>
      <c r="DB327" s="65"/>
      <c r="DC327" s="65"/>
      <c r="DD327" s="65"/>
      <c r="DE327" s="65"/>
      <c r="DF327" s="65"/>
      <c r="DG327" s="65"/>
      <c r="DH327" s="65"/>
      <c r="DI327" s="65"/>
      <c r="DJ327" s="65"/>
      <c r="DK327" s="65"/>
      <c r="DL327" s="65"/>
      <c r="DM327" s="65"/>
      <c r="DN327" s="65"/>
      <c r="DO327" s="65"/>
      <c r="DP327" s="65"/>
      <c r="DQ327" s="65"/>
      <c r="DR327" s="65"/>
      <c r="DS327" s="65"/>
      <c r="DT327" s="65"/>
      <c r="DU327" s="65"/>
      <c r="DV327" s="65"/>
      <c r="DW327" s="65"/>
      <c r="DX327" s="65"/>
      <c r="DY327" s="65"/>
      <c r="DZ327" s="65"/>
      <c r="EA327" s="65"/>
      <c r="EB327" s="65"/>
      <c r="EC327" s="65"/>
      <c r="ED327" s="65"/>
      <c r="EE327" s="65"/>
      <c r="EF327" s="65"/>
      <c r="EG327" s="65"/>
      <c r="EH327" s="65"/>
      <c r="EI327" s="65"/>
      <c r="EJ327" s="65"/>
      <c r="EK327" s="65"/>
      <c r="EL327" s="65"/>
      <c r="EM327" s="65"/>
      <c r="EN327" s="65"/>
      <c r="EO327" s="65"/>
      <c r="EP327" s="65"/>
      <c r="EQ327" s="65"/>
      <c r="ER327" s="65"/>
      <c r="ES327" s="65"/>
      <c r="ET327" s="65"/>
      <c r="EU327" s="65"/>
      <c r="EV327" s="65"/>
      <c r="EW327" s="65"/>
      <c r="EX327" s="65"/>
      <c r="EY327" s="65"/>
      <c r="EZ327" s="65"/>
      <c r="FA327" s="65"/>
      <c r="FB327" s="65"/>
      <c r="FC327" s="65"/>
      <c r="FD327" s="65"/>
      <c r="FE327" s="65"/>
      <c r="FF327" s="65"/>
      <c r="FG327" s="65"/>
      <c r="FH327" s="65"/>
      <c r="FI327" s="65"/>
      <c r="FJ327" s="65"/>
      <c r="FK327" s="65"/>
      <c r="FL327" s="65"/>
      <c r="FM327" s="65"/>
      <c r="FN327" s="65"/>
      <c r="FO327" s="65"/>
      <c r="FP327" s="65"/>
      <c r="FQ327" s="65"/>
      <c r="FR327" s="65"/>
      <c r="FS327" s="65"/>
      <c r="FT327" s="65"/>
      <c r="FU327" s="65"/>
      <c r="FV327" s="65"/>
      <c r="FW327" s="65"/>
      <c r="FX327" s="65"/>
      <c r="FY327" s="65"/>
      <c r="FZ327" s="65"/>
      <c r="GA327" s="65"/>
      <c r="GB327" s="65"/>
      <c r="GC327" s="65"/>
      <c r="GD327" s="65"/>
      <c r="GE327" s="65"/>
      <c r="GF327" s="65"/>
      <c r="GG327" s="65"/>
      <c r="GH327" s="65"/>
      <c r="GI327" s="65"/>
      <c r="GJ327" s="65"/>
      <c r="GK327" s="65"/>
      <c r="GL327" s="65"/>
      <c r="GM327" s="65"/>
      <c r="GN327" s="65"/>
      <c r="GO327" s="65"/>
      <c r="GP327" s="65"/>
      <c r="GQ327" s="65"/>
      <c r="GR327" s="65"/>
      <c r="GS327" s="65"/>
      <c r="GT327" s="65"/>
      <c r="GU327" s="65"/>
      <c r="GV327" s="65"/>
      <c r="GW327" s="65"/>
      <c r="GX327" s="65"/>
      <c r="GY327" s="65"/>
      <c r="GZ327" s="65"/>
      <c r="HA327" s="65"/>
      <c r="HB327" s="65"/>
      <c r="HC327" s="65"/>
      <c r="HD327" s="65"/>
      <c r="HE327" s="65"/>
      <c r="HF327" s="65"/>
      <c r="HG327" s="65"/>
      <c r="HH327" s="65"/>
      <c r="HI327" s="65"/>
      <c r="HJ327" s="65"/>
      <c r="HK327" s="65"/>
      <c r="HL327" s="65"/>
      <c r="HM327" s="65"/>
      <c r="HN327" s="65"/>
      <c r="HO327" s="65"/>
      <c r="HP327" s="65"/>
      <c r="HQ327" s="65"/>
      <c r="HR327" s="65"/>
      <c r="HS327" s="65"/>
      <c r="HT327" s="65"/>
      <c r="HU327" s="65"/>
      <c r="HV327" s="65"/>
      <c r="HW327" s="65"/>
      <c r="HX327" s="65"/>
      <c r="HY327" s="65"/>
      <c r="HZ327" s="65"/>
      <c r="IA327" s="65"/>
      <c r="IB327" s="65"/>
      <c r="IC327" s="65"/>
      <c r="ID327" s="65"/>
      <c r="IE327" s="65"/>
      <c r="IF327" s="65"/>
      <c r="IG327" s="65"/>
      <c r="IH327" s="65"/>
      <c r="II327" s="65"/>
      <c r="IJ327" s="65"/>
      <c r="IK327" s="65"/>
      <c r="IL327" s="65"/>
      <c r="IM327" s="65"/>
      <c r="IN327" s="65"/>
      <c r="IO327" s="65"/>
      <c r="IP327" s="65"/>
      <c r="IQ327" s="65"/>
      <c r="IR327" s="65"/>
      <c r="IS327" s="65"/>
      <c r="IT327" s="65"/>
      <c r="IU327" s="65"/>
    </row>
    <row r="328" spans="1:255" ht="15">
      <c r="A328" s="65"/>
      <c r="B328" s="65"/>
      <c r="C328" s="66"/>
      <c r="D328" s="65"/>
      <c r="E328" s="65"/>
      <c r="F328" s="65"/>
      <c r="H328" s="66"/>
      <c r="K328" s="27"/>
      <c r="L328" s="68"/>
      <c r="M328" s="65"/>
      <c r="N328" s="65"/>
      <c r="P328" s="66"/>
      <c r="Q328" s="67"/>
      <c r="R328" s="65"/>
      <c r="S328" s="65"/>
      <c r="T328" s="65"/>
      <c r="U328" s="65"/>
      <c r="V328" s="65"/>
      <c r="W328" s="65"/>
      <c r="X328" s="65"/>
      <c r="Y328" s="65"/>
      <c r="Z328" s="65"/>
      <c r="AA328" s="65"/>
      <c r="AB328" s="65"/>
      <c r="AC328" s="65"/>
      <c r="AD328" s="65"/>
      <c r="AE328" s="65"/>
      <c r="AF328" s="65"/>
      <c r="AG328" s="65"/>
      <c r="AH328" s="65"/>
      <c r="AI328" s="65"/>
      <c r="AJ328" s="65"/>
      <c r="AK328" s="65"/>
      <c r="AL328" s="65"/>
      <c r="AM328" s="65"/>
      <c r="AN328" s="65"/>
      <c r="AO328" s="65"/>
      <c r="AP328" s="65"/>
      <c r="AQ328" s="65"/>
      <c r="AR328" s="65"/>
      <c r="AS328" s="65"/>
      <c r="AT328" s="65"/>
      <c r="AU328" s="65"/>
      <c r="AV328" s="65"/>
      <c r="AW328" s="65"/>
      <c r="AX328" s="65"/>
      <c r="AY328" s="65"/>
      <c r="AZ328" s="65"/>
      <c r="BA328" s="65"/>
      <c r="BB328" s="65"/>
      <c r="BC328" s="65"/>
      <c r="BD328" s="65"/>
      <c r="BE328" s="65"/>
      <c r="BF328" s="65"/>
      <c r="BG328" s="65"/>
      <c r="BH328" s="65"/>
      <c r="BI328" s="65"/>
      <c r="BJ328" s="65"/>
      <c r="BK328" s="65"/>
      <c r="BL328" s="65"/>
      <c r="BM328" s="65"/>
      <c r="BN328" s="65"/>
      <c r="BO328" s="65"/>
      <c r="BP328" s="65"/>
      <c r="BQ328" s="65"/>
      <c r="BR328" s="65"/>
      <c r="BS328" s="65"/>
      <c r="BT328" s="65"/>
      <c r="BU328" s="65"/>
      <c r="BV328" s="65"/>
      <c r="BW328" s="65"/>
      <c r="BX328" s="65"/>
      <c r="BY328" s="65"/>
      <c r="BZ328" s="65"/>
      <c r="CA328" s="65"/>
      <c r="CB328" s="65"/>
      <c r="CC328" s="65"/>
      <c r="CD328" s="65"/>
      <c r="CE328" s="65"/>
      <c r="CF328" s="65"/>
      <c r="CG328" s="65"/>
      <c r="CH328" s="65"/>
      <c r="CI328" s="65"/>
      <c r="CJ328" s="65"/>
      <c r="CK328" s="65"/>
      <c r="CL328" s="65"/>
      <c r="CM328" s="65"/>
      <c r="CN328" s="65"/>
      <c r="CO328" s="65"/>
      <c r="CP328" s="65"/>
      <c r="CQ328" s="65"/>
      <c r="CR328" s="65"/>
      <c r="CS328" s="65"/>
      <c r="CT328" s="65"/>
      <c r="CU328" s="65"/>
      <c r="CV328" s="65"/>
      <c r="CW328" s="65"/>
      <c r="CX328" s="65"/>
      <c r="CY328" s="65"/>
      <c r="CZ328" s="65"/>
      <c r="DA328" s="65"/>
      <c r="DB328" s="65"/>
      <c r="DC328" s="65"/>
      <c r="DD328" s="65"/>
      <c r="DE328" s="65"/>
      <c r="DF328" s="65"/>
      <c r="DG328" s="65"/>
      <c r="DH328" s="65"/>
      <c r="DI328" s="65"/>
      <c r="DJ328" s="65"/>
      <c r="DK328" s="65"/>
      <c r="DL328" s="65"/>
      <c r="DM328" s="65"/>
      <c r="DN328" s="65"/>
      <c r="DO328" s="65"/>
      <c r="DP328" s="65"/>
      <c r="DQ328" s="65"/>
      <c r="DR328" s="65"/>
      <c r="DS328" s="65"/>
      <c r="DT328" s="65"/>
      <c r="DU328" s="65"/>
      <c r="DV328" s="65"/>
      <c r="DW328" s="65"/>
      <c r="DX328" s="65"/>
      <c r="DY328" s="65"/>
      <c r="DZ328" s="65"/>
      <c r="EA328" s="65"/>
      <c r="EB328" s="65"/>
      <c r="EC328" s="65"/>
      <c r="ED328" s="65"/>
      <c r="EE328" s="65"/>
      <c r="EF328" s="65"/>
      <c r="EG328" s="65"/>
      <c r="EH328" s="65"/>
      <c r="EI328" s="65"/>
      <c r="EJ328" s="65"/>
      <c r="EK328" s="65"/>
      <c r="EL328" s="65"/>
      <c r="EM328" s="65"/>
      <c r="EN328" s="65"/>
      <c r="EO328" s="65"/>
      <c r="EP328" s="65"/>
      <c r="EQ328" s="65"/>
      <c r="ER328" s="65"/>
      <c r="ES328" s="65"/>
      <c r="ET328" s="65"/>
      <c r="EU328" s="65"/>
      <c r="EV328" s="65"/>
      <c r="EW328" s="65"/>
      <c r="EX328" s="65"/>
      <c r="EY328" s="65"/>
      <c r="EZ328" s="65"/>
      <c r="FA328" s="65"/>
      <c r="FB328" s="65"/>
      <c r="FC328" s="65"/>
      <c r="FD328" s="65"/>
      <c r="FE328" s="65"/>
      <c r="FF328" s="65"/>
      <c r="FG328" s="65"/>
      <c r="FH328" s="65"/>
      <c r="FI328" s="65"/>
      <c r="FJ328" s="65"/>
      <c r="FK328" s="65"/>
      <c r="FL328" s="65"/>
      <c r="FM328" s="65"/>
      <c r="FN328" s="65"/>
      <c r="FO328" s="65"/>
      <c r="FP328" s="65"/>
      <c r="FQ328" s="65"/>
      <c r="FR328" s="65"/>
      <c r="FS328" s="65"/>
      <c r="FT328" s="65"/>
      <c r="FU328" s="65"/>
      <c r="FV328" s="65"/>
      <c r="FW328" s="65"/>
      <c r="FX328" s="65"/>
      <c r="FY328" s="65"/>
      <c r="FZ328" s="65"/>
      <c r="GA328" s="65"/>
      <c r="GB328" s="65"/>
      <c r="GC328" s="65"/>
      <c r="GD328" s="65"/>
      <c r="GE328" s="65"/>
      <c r="GF328" s="65"/>
      <c r="GG328" s="65"/>
      <c r="GH328" s="65"/>
      <c r="GI328" s="65"/>
      <c r="GJ328" s="65"/>
      <c r="GK328" s="65"/>
      <c r="GL328" s="65"/>
      <c r="GM328" s="65"/>
      <c r="GN328" s="65"/>
      <c r="GO328" s="65"/>
      <c r="GP328" s="65"/>
      <c r="GQ328" s="65"/>
      <c r="GR328" s="65"/>
      <c r="GS328" s="65"/>
      <c r="GT328" s="65"/>
      <c r="GU328" s="65"/>
      <c r="GV328" s="65"/>
      <c r="GW328" s="65"/>
      <c r="GX328" s="65"/>
      <c r="GY328" s="65"/>
      <c r="GZ328" s="65"/>
      <c r="HA328" s="65"/>
      <c r="HB328" s="65"/>
      <c r="HC328" s="65"/>
      <c r="HD328" s="65"/>
      <c r="HE328" s="65"/>
      <c r="HF328" s="65"/>
      <c r="HG328" s="65"/>
      <c r="HH328" s="65"/>
      <c r="HI328" s="65"/>
      <c r="HJ328" s="65"/>
      <c r="HK328" s="65"/>
      <c r="HL328" s="65"/>
      <c r="HM328" s="65"/>
      <c r="HN328" s="65"/>
      <c r="HO328" s="65"/>
      <c r="HP328" s="65"/>
      <c r="HQ328" s="65"/>
      <c r="HR328" s="65"/>
      <c r="HS328" s="65"/>
      <c r="HT328" s="65"/>
      <c r="HU328" s="65"/>
      <c r="HV328" s="65"/>
      <c r="HW328" s="65"/>
      <c r="HX328" s="65"/>
      <c r="HY328" s="65"/>
      <c r="HZ328" s="65"/>
      <c r="IA328" s="65"/>
      <c r="IB328" s="65"/>
      <c r="IC328" s="65"/>
      <c r="ID328" s="65"/>
      <c r="IE328" s="65"/>
      <c r="IF328" s="65"/>
      <c r="IG328" s="65"/>
      <c r="IH328" s="65"/>
      <c r="II328" s="65"/>
      <c r="IJ328" s="65"/>
      <c r="IK328" s="65"/>
      <c r="IL328" s="65"/>
      <c r="IM328" s="65"/>
      <c r="IN328" s="65"/>
      <c r="IO328" s="65"/>
      <c r="IP328" s="65"/>
      <c r="IQ328" s="65"/>
      <c r="IR328" s="65"/>
      <c r="IS328" s="65"/>
      <c r="IT328" s="65"/>
      <c r="IU328" s="65"/>
    </row>
    <row r="329" spans="1:255" ht="15">
      <c r="A329" s="65"/>
      <c r="B329" s="65"/>
      <c r="C329" s="66"/>
      <c r="D329" s="65"/>
      <c r="E329" s="65"/>
      <c r="F329" s="65"/>
      <c r="H329" s="66"/>
      <c r="K329" s="27"/>
      <c r="L329" s="68"/>
      <c r="M329" s="65"/>
      <c r="N329" s="65"/>
      <c r="P329" s="66"/>
      <c r="Q329" s="67"/>
      <c r="R329" s="65"/>
      <c r="S329" s="65"/>
      <c r="T329" s="65"/>
      <c r="U329" s="65"/>
      <c r="V329" s="65"/>
      <c r="W329" s="65"/>
      <c r="X329" s="65"/>
      <c r="Y329" s="65"/>
      <c r="Z329" s="65"/>
      <c r="AA329" s="65"/>
      <c r="AB329" s="65"/>
      <c r="AC329" s="65"/>
      <c r="AD329" s="65"/>
      <c r="AE329" s="65"/>
      <c r="AF329" s="65"/>
      <c r="AG329" s="65"/>
      <c r="AH329" s="65"/>
      <c r="AI329" s="65"/>
      <c r="AJ329" s="65"/>
      <c r="AK329" s="65"/>
      <c r="AL329" s="65"/>
      <c r="AM329" s="65"/>
      <c r="AN329" s="65"/>
      <c r="AO329" s="65"/>
      <c r="AP329" s="65"/>
      <c r="AQ329" s="65"/>
      <c r="AR329" s="65"/>
      <c r="AS329" s="65"/>
      <c r="AT329" s="65"/>
      <c r="AU329" s="65"/>
      <c r="AV329" s="65"/>
      <c r="AW329" s="65"/>
      <c r="AX329" s="65"/>
      <c r="AY329" s="65"/>
      <c r="AZ329" s="65"/>
      <c r="BA329" s="65"/>
      <c r="BB329" s="65"/>
      <c r="BC329" s="65"/>
      <c r="BD329" s="65"/>
      <c r="BE329" s="65"/>
      <c r="BF329" s="65"/>
      <c r="BG329" s="65"/>
      <c r="BH329" s="65"/>
      <c r="BI329" s="65"/>
      <c r="BJ329" s="65"/>
      <c r="BK329" s="65"/>
      <c r="BL329" s="65"/>
      <c r="BM329" s="65"/>
      <c r="BN329" s="65"/>
      <c r="BO329" s="65"/>
      <c r="BP329" s="65"/>
      <c r="BQ329" s="65"/>
      <c r="BR329" s="65"/>
      <c r="BS329" s="65"/>
      <c r="BT329" s="65"/>
      <c r="BU329" s="65"/>
      <c r="BV329" s="65"/>
      <c r="BW329" s="65"/>
      <c r="BX329" s="65"/>
      <c r="BY329" s="65"/>
      <c r="BZ329" s="65"/>
      <c r="CA329" s="65"/>
      <c r="CB329" s="65"/>
      <c r="CC329" s="65"/>
      <c r="CD329" s="65"/>
      <c r="CE329" s="65"/>
      <c r="CF329" s="65"/>
      <c r="CG329" s="65"/>
      <c r="CH329" s="65"/>
      <c r="CI329" s="65"/>
      <c r="CJ329" s="65"/>
      <c r="CK329" s="65"/>
      <c r="CL329" s="65"/>
      <c r="CM329" s="65"/>
      <c r="CN329" s="65"/>
      <c r="CO329" s="65"/>
      <c r="CP329" s="65"/>
      <c r="CQ329" s="65"/>
      <c r="CR329" s="65"/>
      <c r="CS329" s="65"/>
      <c r="CT329" s="65"/>
      <c r="CU329" s="65"/>
      <c r="CV329" s="65"/>
      <c r="CW329" s="65"/>
      <c r="CX329" s="65"/>
      <c r="CY329" s="65"/>
      <c r="CZ329" s="65"/>
      <c r="DA329" s="65"/>
      <c r="DB329" s="65"/>
      <c r="DC329" s="65"/>
      <c r="DD329" s="65"/>
      <c r="DE329" s="65"/>
      <c r="DF329" s="65"/>
      <c r="DG329" s="65"/>
      <c r="DH329" s="65"/>
      <c r="DI329" s="65"/>
      <c r="DJ329" s="65"/>
      <c r="DK329" s="65"/>
      <c r="DL329" s="65"/>
      <c r="DM329" s="65"/>
      <c r="DN329" s="65"/>
      <c r="DO329" s="65"/>
      <c r="DP329" s="65"/>
      <c r="DQ329" s="65"/>
      <c r="DR329" s="65"/>
      <c r="DS329" s="65"/>
      <c r="DT329" s="65"/>
      <c r="DU329" s="65"/>
      <c r="DV329" s="65"/>
      <c r="DW329" s="65"/>
      <c r="DX329" s="65"/>
      <c r="DY329" s="65"/>
      <c r="DZ329" s="65"/>
      <c r="EA329" s="65"/>
      <c r="EB329" s="65"/>
      <c r="EC329" s="65"/>
      <c r="ED329" s="65"/>
      <c r="EE329" s="65"/>
      <c r="EF329" s="65"/>
      <c r="EG329" s="65"/>
      <c r="EH329" s="65"/>
      <c r="EI329" s="65"/>
      <c r="EJ329" s="65"/>
      <c r="EK329" s="65"/>
      <c r="EL329" s="65"/>
      <c r="EM329" s="65"/>
      <c r="EN329" s="65"/>
      <c r="EO329" s="65"/>
      <c r="EP329" s="65"/>
      <c r="EQ329" s="65"/>
      <c r="ER329" s="65"/>
      <c r="ES329" s="65"/>
      <c r="ET329" s="65"/>
      <c r="EU329" s="65"/>
      <c r="EV329" s="65"/>
      <c r="EW329" s="65"/>
      <c r="EX329" s="65"/>
      <c r="EY329" s="65"/>
      <c r="EZ329" s="65"/>
      <c r="FA329" s="65"/>
      <c r="FB329" s="65"/>
      <c r="FC329" s="65"/>
      <c r="FD329" s="65"/>
      <c r="FE329" s="65"/>
      <c r="FF329" s="65"/>
      <c r="FG329" s="65"/>
      <c r="FH329" s="65"/>
      <c r="FI329" s="65"/>
      <c r="FJ329" s="65"/>
      <c r="FK329" s="65"/>
      <c r="FL329" s="65"/>
      <c r="FM329" s="65"/>
      <c r="FN329" s="65"/>
      <c r="FO329" s="65"/>
      <c r="FP329" s="65"/>
      <c r="FQ329" s="65"/>
      <c r="FR329" s="65"/>
      <c r="FS329" s="65"/>
      <c r="FT329" s="65"/>
      <c r="FU329" s="65"/>
      <c r="FV329" s="65"/>
      <c r="FW329" s="65"/>
      <c r="FX329" s="65"/>
      <c r="FY329" s="65"/>
      <c r="FZ329" s="65"/>
      <c r="GA329" s="65"/>
      <c r="GB329" s="65"/>
      <c r="GC329" s="65"/>
      <c r="GD329" s="65"/>
      <c r="GE329" s="65"/>
      <c r="GF329" s="65"/>
      <c r="GG329" s="65"/>
      <c r="GH329" s="65"/>
      <c r="GI329" s="65"/>
      <c r="GJ329" s="65"/>
      <c r="GK329" s="65"/>
      <c r="GL329" s="65"/>
      <c r="GM329" s="65"/>
      <c r="GN329" s="65"/>
      <c r="GO329" s="65"/>
      <c r="GP329" s="65"/>
      <c r="GQ329" s="65"/>
      <c r="GR329" s="65"/>
      <c r="GS329" s="65"/>
      <c r="GT329" s="65"/>
      <c r="GU329" s="65"/>
      <c r="GV329" s="65"/>
      <c r="GW329" s="65"/>
      <c r="GX329" s="65"/>
      <c r="GY329" s="65"/>
      <c r="GZ329" s="65"/>
      <c r="HA329" s="65"/>
      <c r="HB329" s="65"/>
      <c r="HC329" s="65"/>
      <c r="HD329" s="65"/>
      <c r="HE329" s="65"/>
      <c r="HF329" s="65"/>
      <c r="HG329" s="65"/>
      <c r="HH329" s="65"/>
      <c r="HI329" s="65"/>
      <c r="HJ329" s="65"/>
      <c r="HK329" s="65"/>
      <c r="HL329" s="65"/>
      <c r="HM329" s="65"/>
      <c r="HN329" s="65"/>
      <c r="HO329" s="65"/>
      <c r="HP329" s="65"/>
      <c r="HQ329" s="65"/>
      <c r="HR329" s="65"/>
      <c r="HS329" s="65"/>
      <c r="HT329" s="65"/>
      <c r="HU329" s="65"/>
      <c r="HV329" s="65"/>
      <c r="HW329" s="65"/>
      <c r="HX329" s="65"/>
      <c r="HY329" s="65"/>
      <c r="HZ329" s="65"/>
      <c r="IA329" s="65"/>
      <c r="IB329" s="65"/>
      <c r="IC329" s="65"/>
      <c r="ID329" s="65"/>
      <c r="IE329" s="65"/>
      <c r="IF329" s="65"/>
      <c r="IG329" s="65"/>
      <c r="IH329" s="65"/>
      <c r="II329" s="65"/>
      <c r="IJ329" s="65"/>
      <c r="IK329" s="65"/>
      <c r="IL329" s="65"/>
      <c r="IM329" s="65"/>
      <c r="IN329" s="65"/>
      <c r="IO329" s="65"/>
      <c r="IP329" s="65"/>
      <c r="IQ329" s="65"/>
      <c r="IR329" s="65"/>
      <c r="IS329" s="65"/>
      <c r="IT329" s="65"/>
      <c r="IU329" s="65"/>
    </row>
    <row r="330" spans="1:255" ht="15">
      <c r="A330" s="65"/>
      <c r="B330" s="65"/>
      <c r="C330" s="66"/>
      <c r="D330" s="65"/>
      <c r="E330" s="65"/>
      <c r="F330" s="65"/>
      <c r="H330" s="66"/>
      <c r="K330" s="27"/>
      <c r="L330" s="68"/>
      <c r="M330" s="65"/>
      <c r="N330" s="65"/>
      <c r="P330" s="66"/>
      <c r="Q330" s="67"/>
      <c r="R330" s="65"/>
      <c r="S330" s="65"/>
      <c r="T330" s="65"/>
      <c r="U330" s="65"/>
      <c r="V330" s="65"/>
      <c r="W330" s="65"/>
      <c r="X330" s="65"/>
      <c r="Y330" s="65"/>
      <c r="Z330" s="65"/>
      <c r="AA330" s="65"/>
      <c r="AB330" s="65"/>
      <c r="AC330" s="65"/>
      <c r="AD330" s="65"/>
      <c r="AE330" s="65"/>
      <c r="AF330" s="65"/>
      <c r="AG330" s="65"/>
      <c r="AH330" s="65"/>
      <c r="AI330" s="65"/>
      <c r="AJ330" s="65"/>
      <c r="AK330" s="65"/>
      <c r="AL330" s="65"/>
      <c r="AM330" s="65"/>
      <c r="AN330" s="65"/>
      <c r="AO330" s="65"/>
      <c r="AP330" s="65"/>
      <c r="AQ330" s="65"/>
      <c r="AR330" s="65"/>
      <c r="AS330" s="65"/>
      <c r="AT330" s="65"/>
      <c r="AU330" s="65"/>
      <c r="AV330" s="65"/>
      <c r="AW330" s="65"/>
      <c r="AX330" s="65"/>
      <c r="AY330" s="65"/>
      <c r="AZ330" s="65"/>
      <c r="BA330" s="65"/>
      <c r="BB330" s="65"/>
      <c r="BC330" s="65"/>
      <c r="BD330" s="65"/>
      <c r="BE330" s="65"/>
      <c r="BF330" s="65"/>
      <c r="BG330" s="65"/>
      <c r="BH330" s="65"/>
      <c r="BI330" s="65"/>
      <c r="BJ330" s="65"/>
      <c r="BK330" s="65"/>
      <c r="BL330" s="65"/>
      <c r="BM330" s="65"/>
      <c r="BN330" s="65"/>
      <c r="BO330" s="65"/>
      <c r="BP330" s="65"/>
      <c r="BQ330" s="65"/>
      <c r="BR330" s="65"/>
      <c r="BS330" s="65"/>
      <c r="BT330" s="65"/>
      <c r="BU330" s="65"/>
      <c r="BV330" s="65"/>
      <c r="BW330" s="65"/>
      <c r="BX330" s="65"/>
      <c r="BY330" s="65"/>
      <c r="BZ330" s="65"/>
      <c r="CA330" s="65"/>
      <c r="CB330" s="65"/>
      <c r="CC330" s="65"/>
      <c r="CD330" s="65"/>
      <c r="CE330" s="65"/>
      <c r="CF330" s="65"/>
      <c r="CG330" s="65"/>
      <c r="CH330" s="65"/>
      <c r="CI330" s="65"/>
      <c r="CJ330" s="65"/>
      <c r="CK330" s="65"/>
      <c r="CL330" s="65"/>
      <c r="CM330" s="65"/>
      <c r="CN330" s="65"/>
      <c r="CO330" s="65"/>
      <c r="CP330" s="65"/>
      <c r="CQ330" s="65"/>
      <c r="CR330" s="65"/>
      <c r="CS330" s="65"/>
      <c r="CT330" s="65"/>
      <c r="CU330" s="65"/>
      <c r="CV330" s="65"/>
      <c r="CW330" s="65"/>
      <c r="CX330" s="65"/>
      <c r="CY330" s="65"/>
      <c r="CZ330" s="65"/>
      <c r="DA330" s="65"/>
      <c r="DB330" s="65"/>
      <c r="DC330" s="65"/>
      <c r="DD330" s="65"/>
      <c r="DE330" s="65"/>
      <c r="DF330" s="65"/>
      <c r="DG330" s="65"/>
      <c r="DH330" s="65"/>
      <c r="DI330" s="65"/>
      <c r="DJ330" s="65"/>
      <c r="DK330" s="65"/>
      <c r="DL330" s="65"/>
      <c r="DM330" s="65"/>
      <c r="DN330" s="65"/>
      <c r="DO330" s="65"/>
      <c r="DP330" s="65"/>
      <c r="DQ330" s="65"/>
      <c r="DR330" s="65"/>
      <c r="DS330" s="65"/>
      <c r="DT330" s="65"/>
      <c r="DU330" s="65"/>
      <c r="DV330" s="65"/>
      <c r="DW330" s="65"/>
      <c r="DX330" s="65"/>
      <c r="DY330" s="65"/>
      <c r="DZ330" s="65"/>
      <c r="EA330" s="65"/>
      <c r="EB330" s="65"/>
      <c r="EC330" s="65"/>
      <c r="ED330" s="65"/>
      <c r="EE330" s="65"/>
      <c r="EF330" s="65"/>
      <c r="EG330" s="65"/>
      <c r="EH330" s="65"/>
      <c r="EI330" s="65"/>
      <c r="EJ330" s="65"/>
      <c r="EK330" s="65"/>
      <c r="EL330" s="65"/>
      <c r="EM330" s="65"/>
      <c r="EN330" s="65"/>
      <c r="EO330" s="65"/>
      <c r="EP330" s="65"/>
      <c r="EQ330" s="65"/>
      <c r="ER330" s="65"/>
      <c r="ES330" s="65"/>
      <c r="ET330" s="65"/>
      <c r="EU330" s="65"/>
      <c r="EV330" s="65"/>
      <c r="EW330" s="65"/>
      <c r="EX330" s="65"/>
      <c r="EY330" s="65"/>
      <c r="EZ330" s="65"/>
      <c r="FA330" s="65"/>
      <c r="FB330" s="65"/>
      <c r="FC330" s="65"/>
      <c r="FD330" s="65"/>
      <c r="FE330" s="65"/>
      <c r="FF330" s="65"/>
      <c r="FG330" s="65"/>
      <c r="FH330" s="65"/>
      <c r="FI330" s="65"/>
      <c r="FJ330" s="65"/>
      <c r="FK330" s="65"/>
      <c r="FL330" s="65"/>
      <c r="FM330" s="65"/>
      <c r="FN330" s="65"/>
      <c r="FO330" s="65"/>
      <c r="FP330" s="65"/>
      <c r="FQ330" s="65"/>
      <c r="FR330" s="65"/>
      <c r="FS330" s="65"/>
      <c r="FT330" s="65"/>
      <c r="FU330" s="65"/>
      <c r="FV330" s="65"/>
      <c r="FW330" s="65"/>
      <c r="FX330" s="65"/>
      <c r="FY330" s="65"/>
      <c r="FZ330" s="65"/>
      <c r="GA330" s="65"/>
      <c r="GB330" s="65"/>
      <c r="GC330" s="65"/>
      <c r="GD330" s="65"/>
      <c r="GE330" s="65"/>
      <c r="GF330" s="65"/>
      <c r="GG330" s="65"/>
      <c r="GH330" s="65"/>
      <c r="GI330" s="65"/>
      <c r="GJ330" s="65"/>
      <c r="GK330" s="65"/>
      <c r="GL330" s="65"/>
      <c r="GM330" s="65"/>
      <c r="GN330" s="65"/>
      <c r="GO330" s="65"/>
      <c r="GP330" s="65"/>
      <c r="GQ330" s="65"/>
      <c r="GR330" s="65"/>
      <c r="GS330" s="65"/>
      <c r="GT330" s="65"/>
      <c r="GU330" s="65"/>
      <c r="GV330" s="65"/>
      <c r="GW330" s="65"/>
      <c r="GX330" s="65"/>
      <c r="GY330" s="65"/>
      <c r="GZ330" s="65"/>
      <c r="HA330" s="65"/>
      <c r="HB330" s="65"/>
      <c r="HC330" s="65"/>
      <c r="HD330" s="65"/>
      <c r="HE330" s="65"/>
      <c r="HF330" s="65"/>
      <c r="HG330" s="65"/>
      <c r="HH330" s="65"/>
      <c r="HI330" s="65"/>
      <c r="HJ330" s="65"/>
      <c r="HK330" s="65"/>
      <c r="HL330" s="65"/>
      <c r="HM330" s="65"/>
      <c r="HN330" s="65"/>
      <c r="HO330" s="65"/>
      <c r="HP330" s="65"/>
      <c r="HQ330" s="65"/>
      <c r="HR330" s="65"/>
      <c r="HS330" s="65"/>
      <c r="HT330" s="65"/>
      <c r="HU330" s="65"/>
      <c r="HV330" s="65"/>
      <c r="HW330" s="65"/>
      <c r="HX330" s="65"/>
      <c r="HY330" s="65"/>
      <c r="HZ330" s="65"/>
      <c r="IA330" s="65"/>
      <c r="IB330" s="65"/>
      <c r="IC330" s="65"/>
      <c r="ID330" s="65"/>
      <c r="IE330" s="65"/>
      <c r="IF330" s="65"/>
      <c r="IG330" s="65"/>
      <c r="IH330" s="65"/>
      <c r="II330" s="65"/>
      <c r="IJ330" s="65"/>
      <c r="IK330" s="65"/>
      <c r="IL330" s="65"/>
      <c r="IM330" s="65"/>
      <c r="IN330" s="65"/>
      <c r="IO330" s="65"/>
      <c r="IP330" s="65"/>
      <c r="IQ330" s="65"/>
      <c r="IR330" s="65"/>
      <c r="IS330" s="65"/>
      <c r="IT330" s="65"/>
      <c r="IU330" s="65"/>
    </row>
    <row r="331" spans="1:255" ht="15">
      <c r="A331" s="65"/>
      <c r="B331" s="65"/>
      <c r="C331" s="66"/>
      <c r="D331" s="65"/>
      <c r="E331" s="65"/>
      <c r="F331" s="65"/>
      <c r="H331" s="66"/>
      <c r="K331" s="27"/>
      <c r="L331" s="68"/>
      <c r="M331" s="65"/>
      <c r="N331" s="65"/>
      <c r="P331" s="66"/>
      <c r="Q331" s="67"/>
      <c r="R331" s="65"/>
      <c r="S331" s="65"/>
      <c r="T331" s="65"/>
      <c r="U331" s="65"/>
      <c r="V331" s="65"/>
      <c r="W331" s="65"/>
      <c r="X331" s="65"/>
      <c r="Y331" s="65"/>
      <c r="Z331" s="65"/>
      <c r="AA331" s="65"/>
      <c r="AB331" s="65"/>
      <c r="AC331" s="65"/>
      <c r="AD331" s="65"/>
      <c r="AE331" s="65"/>
      <c r="AF331" s="65"/>
      <c r="AG331" s="65"/>
      <c r="AH331" s="65"/>
      <c r="AI331" s="65"/>
      <c r="AJ331" s="65"/>
      <c r="AK331" s="65"/>
      <c r="AL331" s="65"/>
      <c r="AM331" s="65"/>
      <c r="AN331" s="65"/>
      <c r="AO331" s="65"/>
      <c r="AP331" s="65"/>
      <c r="AQ331" s="65"/>
      <c r="AR331" s="65"/>
      <c r="AS331" s="65"/>
      <c r="AT331" s="65"/>
      <c r="AU331" s="65"/>
      <c r="AV331" s="65"/>
      <c r="AW331" s="65"/>
      <c r="AX331" s="65"/>
      <c r="AY331" s="65"/>
      <c r="AZ331" s="65"/>
      <c r="BA331" s="65"/>
      <c r="BB331" s="65"/>
      <c r="BC331" s="65"/>
      <c r="BD331" s="65"/>
      <c r="BE331" s="65"/>
      <c r="BF331" s="65"/>
      <c r="BG331" s="65"/>
      <c r="BH331" s="65"/>
      <c r="BI331" s="65"/>
      <c r="BJ331" s="65"/>
      <c r="BK331" s="65"/>
      <c r="BL331" s="65"/>
      <c r="BM331" s="65"/>
      <c r="BN331" s="65"/>
      <c r="BO331" s="65"/>
      <c r="BP331" s="65"/>
      <c r="BQ331" s="65"/>
      <c r="BR331" s="65"/>
      <c r="BS331" s="65"/>
      <c r="BT331" s="65"/>
      <c r="BU331" s="65"/>
      <c r="BV331" s="65"/>
      <c r="BW331" s="65"/>
      <c r="BX331" s="65"/>
      <c r="BY331" s="65"/>
      <c r="BZ331" s="65"/>
      <c r="CA331" s="65"/>
      <c r="CB331" s="65"/>
      <c r="CC331" s="65"/>
      <c r="CD331" s="65"/>
      <c r="CE331" s="65"/>
      <c r="CF331" s="65"/>
      <c r="CG331" s="65"/>
      <c r="CH331" s="65"/>
      <c r="CI331" s="65"/>
      <c r="CJ331" s="65"/>
      <c r="CK331" s="65"/>
      <c r="CL331" s="65"/>
      <c r="CM331" s="65"/>
      <c r="CN331" s="65"/>
      <c r="CO331" s="65"/>
      <c r="CP331" s="65"/>
      <c r="CQ331" s="65"/>
      <c r="CR331" s="65"/>
      <c r="CS331" s="65"/>
      <c r="CT331" s="65"/>
      <c r="CU331" s="65"/>
      <c r="CV331" s="65"/>
      <c r="CW331" s="65"/>
      <c r="CX331" s="65"/>
      <c r="CY331" s="65"/>
      <c r="CZ331" s="65"/>
      <c r="DA331" s="65"/>
      <c r="DB331" s="65"/>
      <c r="DC331" s="65"/>
      <c r="DD331" s="65"/>
      <c r="DE331" s="65"/>
      <c r="DF331" s="65"/>
      <c r="DG331" s="65"/>
      <c r="DH331" s="65"/>
      <c r="DI331" s="65"/>
      <c r="DJ331" s="65"/>
      <c r="DK331" s="65"/>
      <c r="DL331" s="65"/>
      <c r="DM331" s="65"/>
      <c r="DN331" s="65"/>
      <c r="DO331" s="65"/>
      <c r="DP331" s="65"/>
      <c r="DQ331" s="65"/>
      <c r="DR331" s="65"/>
      <c r="DS331" s="65"/>
      <c r="DT331" s="65"/>
      <c r="DU331" s="65"/>
      <c r="DV331" s="65"/>
      <c r="DW331" s="65"/>
      <c r="DX331" s="65"/>
      <c r="DY331" s="65"/>
      <c r="DZ331" s="65"/>
      <c r="EA331" s="65"/>
      <c r="EB331" s="65"/>
      <c r="EC331" s="65"/>
      <c r="ED331" s="65"/>
      <c r="EE331" s="65"/>
      <c r="EF331" s="65"/>
      <c r="EG331" s="65"/>
      <c r="EH331" s="65"/>
      <c r="EI331" s="65"/>
      <c r="EJ331" s="65"/>
      <c r="EK331" s="65"/>
      <c r="EL331" s="65"/>
      <c r="EM331" s="65"/>
      <c r="EN331" s="65"/>
      <c r="EO331" s="65"/>
      <c r="EP331" s="65"/>
      <c r="EQ331" s="65"/>
      <c r="ER331" s="65"/>
      <c r="ES331" s="65"/>
      <c r="ET331" s="65"/>
      <c r="EU331" s="65"/>
      <c r="EV331" s="65"/>
      <c r="EW331" s="65"/>
      <c r="EX331" s="65"/>
      <c r="EY331" s="65"/>
      <c r="EZ331" s="65"/>
      <c r="FA331" s="65"/>
      <c r="FB331" s="65"/>
      <c r="FC331" s="65"/>
      <c r="FD331" s="65"/>
      <c r="FE331" s="65"/>
      <c r="FF331" s="65"/>
      <c r="FG331" s="65"/>
      <c r="FH331" s="65"/>
      <c r="FI331" s="65"/>
      <c r="FJ331" s="65"/>
      <c r="FK331" s="65"/>
      <c r="FL331" s="65"/>
      <c r="FM331" s="65"/>
      <c r="FN331" s="65"/>
      <c r="FO331" s="65"/>
      <c r="FP331" s="65"/>
      <c r="FQ331" s="65"/>
      <c r="FR331" s="65"/>
      <c r="FS331" s="65"/>
      <c r="FT331" s="65"/>
      <c r="FU331" s="65"/>
      <c r="FV331" s="65"/>
      <c r="FW331" s="65"/>
      <c r="FX331" s="65"/>
      <c r="FY331" s="65"/>
      <c r="FZ331" s="65"/>
      <c r="GA331" s="65"/>
      <c r="GB331" s="65"/>
      <c r="GC331" s="65"/>
      <c r="GD331" s="65"/>
      <c r="GE331" s="65"/>
      <c r="GF331" s="65"/>
      <c r="GG331" s="65"/>
      <c r="GH331" s="65"/>
      <c r="GI331" s="65"/>
      <c r="GJ331" s="65"/>
      <c r="GK331" s="65"/>
      <c r="GL331" s="65"/>
      <c r="GM331" s="65"/>
      <c r="GN331" s="65"/>
      <c r="GO331" s="65"/>
      <c r="GP331" s="65"/>
      <c r="GQ331" s="65"/>
      <c r="GR331" s="65"/>
      <c r="GS331" s="65"/>
      <c r="GT331" s="65"/>
      <c r="GU331" s="65"/>
      <c r="GV331" s="65"/>
      <c r="GW331" s="65"/>
      <c r="GX331" s="65"/>
      <c r="GY331" s="65"/>
      <c r="GZ331" s="65"/>
      <c r="HA331" s="65"/>
      <c r="HB331" s="65"/>
      <c r="HC331" s="65"/>
      <c r="HD331" s="65"/>
      <c r="HE331" s="65"/>
      <c r="HF331" s="65"/>
      <c r="HG331" s="65"/>
      <c r="HH331" s="65"/>
      <c r="HI331" s="65"/>
      <c r="HJ331" s="65"/>
      <c r="HK331" s="65"/>
      <c r="HL331" s="65"/>
      <c r="HM331" s="65"/>
      <c r="HN331" s="65"/>
      <c r="HO331" s="65"/>
      <c r="HP331" s="65"/>
      <c r="HQ331" s="65"/>
      <c r="HR331" s="65"/>
      <c r="HS331" s="65"/>
      <c r="HT331" s="65"/>
      <c r="HU331" s="65"/>
      <c r="HV331" s="65"/>
      <c r="HW331" s="65"/>
      <c r="HX331" s="65"/>
      <c r="HY331" s="65"/>
      <c r="HZ331" s="65"/>
      <c r="IA331" s="65"/>
      <c r="IB331" s="65"/>
      <c r="IC331" s="65"/>
      <c r="ID331" s="65"/>
      <c r="IE331" s="65"/>
      <c r="IF331" s="65"/>
      <c r="IG331" s="65"/>
      <c r="IH331" s="65"/>
      <c r="II331" s="65"/>
      <c r="IJ331" s="65"/>
      <c r="IK331" s="65"/>
      <c r="IL331" s="65"/>
      <c r="IM331" s="65"/>
      <c r="IN331" s="65"/>
      <c r="IO331" s="65"/>
      <c r="IP331" s="65"/>
      <c r="IQ331" s="65"/>
      <c r="IR331" s="65"/>
      <c r="IS331" s="65"/>
      <c r="IT331" s="65"/>
      <c r="IU331" s="65"/>
    </row>
    <row r="332" spans="1:255" ht="15">
      <c r="A332" s="65"/>
      <c r="B332" s="65"/>
      <c r="C332" s="66"/>
      <c r="D332" s="65"/>
      <c r="E332" s="65"/>
      <c r="F332" s="65"/>
      <c r="H332" s="66"/>
      <c r="K332" s="27"/>
      <c r="L332" s="68"/>
      <c r="M332" s="65"/>
      <c r="N332" s="65"/>
      <c r="P332" s="69"/>
      <c r="Q332" s="67"/>
      <c r="R332" s="65"/>
      <c r="S332" s="65"/>
      <c r="T332" s="65"/>
      <c r="U332" s="65"/>
      <c r="V332" s="65"/>
      <c r="W332" s="65"/>
      <c r="X332" s="65"/>
      <c r="Y332" s="65"/>
      <c r="Z332" s="65"/>
      <c r="AA332" s="65"/>
      <c r="AB332" s="65"/>
      <c r="AC332" s="65"/>
      <c r="AD332" s="65"/>
      <c r="AE332" s="65"/>
      <c r="AF332" s="65"/>
      <c r="AG332" s="65"/>
      <c r="AH332" s="65"/>
      <c r="AI332" s="65"/>
      <c r="AJ332" s="65"/>
      <c r="AK332" s="65"/>
      <c r="AL332" s="65"/>
      <c r="AM332" s="65"/>
      <c r="AN332" s="65"/>
      <c r="AO332" s="65"/>
      <c r="AP332" s="65"/>
      <c r="AQ332" s="65"/>
      <c r="AR332" s="65"/>
      <c r="AS332" s="65"/>
      <c r="AT332" s="65"/>
      <c r="AU332" s="65"/>
      <c r="AV332" s="65"/>
      <c r="AW332" s="65"/>
      <c r="AX332" s="65"/>
      <c r="AY332" s="65"/>
      <c r="AZ332" s="65"/>
      <c r="BA332" s="65"/>
      <c r="BB332" s="65"/>
      <c r="BC332" s="65"/>
      <c r="BD332" s="65"/>
      <c r="BE332" s="65"/>
      <c r="BF332" s="65"/>
      <c r="BG332" s="65"/>
      <c r="BH332" s="65"/>
      <c r="BI332" s="65"/>
      <c r="BJ332" s="65"/>
      <c r="BK332" s="65"/>
      <c r="BL332" s="65"/>
      <c r="BM332" s="65"/>
      <c r="BN332" s="65"/>
      <c r="BO332" s="65"/>
      <c r="BP332" s="65"/>
      <c r="BQ332" s="65"/>
      <c r="BR332" s="65"/>
      <c r="BS332" s="65"/>
      <c r="BT332" s="65"/>
      <c r="BU332" s="65"/>
      <c r="BV332" s="65"/>
      <c r="BW332" s="65"/>
      <c r="BX332" s="65"/>
      <c r="BY332" s="65"/>
      <c r="BZ332" s="65"/>
      <c r="CA332" s="65"/>
      <c r="CB332" s="65"/>
      <c r="CC332" s="65"/>
      <c r="CD332" s="65"/>
      <c r="CE332" s="65"/>
      <c r="CF332" s="65"/>
      <c r="CG332" s="65"/>
      <c r="CH332" s="65"/>
      <c r="CI332" s="65"/>
      <c r="CJ332" s="65"/>
      <c r="CK332" s="65"/>
      <c r="CL332" s="65"/>
      <c r="CM332" s="65"/>
      <c r="CN332" s="65"/>
      <c r="CO332" s="65"/>
      <c r="CP332" s="65"/>
      <c r="CQ332" s="65"/>
      <c r="CR332" s="65"/>
      <c r="CS332" s="65"/>
      <c r="CT332" s="65"/>
      <c r="CU332" s="65"/>
      <c r="CV332" s="65"/>
      <c r="CW332" s="65"/>
      <c r="CX332" s="65"/>
      <c r="CY332" s="65"/>
      <c r="CZ332" s="65"/>
      <c r="DA332" s="65"/>
      <c r="DB332" s="65"/>
      <c r="DC332" s="65"/>
      <c r="DD332" s="65"/>
      <c r="DE332" s="65"/>
      <c r="DF332" s="65"/>
      <c r="DG332" s="65"/>
      <c r="DH332" s="65"/>
      <c r="DI332" s="65"/>
      <c r="DJ332" s="65"/>
      <c r="DK332" s="65"/>
      <c r="DL332" s="65"/>
      <c r="DM332" s="65"/>
      <c r="DN332" s="65"/>
      <c r="DO332" s="65"/>
      <c r="DP332" s="65"/>
      <c r="DQ332" s="65"/>
      <c r="DR332" s="65"/>
      <c r="DS332" s="65"/>
      <c r="DT332" s="65"/>
      <c r="DU332" s="65"/>
      <c r="DV332" s="65"/>
      <c r="DW332" s="65"/>
      <c r="DX332" s="65"/>
      <c r="DY332" s="65"/>
      <c r="DZ332" s="65"/>
      <c r="EA332" s="65"/>
      <c r="EB332" s="65"/>
      <c r="EC332" s="65"/>
      <c r="ED332" s="65"/>
      <c r="EE332" s="65"/>
      <c r="EF332" s="65"/>
      <c r="EG332" s="65"/>
      <c r="EH332" s="65"/>
      <c r="EI332" s="65"/>
      <c r="EJ332" s="65"/>
      <c r="EK332" s="65"/>
      <c r="EL332" s="65"/>
      <c r="EM332" s="65"/>
      <c r="EN332" s="65"/>
      <c r="EO332" s="65"/>
      <c r="EP332" s="65"/>
      <c r="EQ332" s="65"/>
      <c r="ER332" s="65"/>
      <c r="ES332" s="65"/>
      <c r="ET332" s="65"/>
      <c r="EU332" s="65"/>
      <c r="EV332" s="65"/>
      <c r="EW332" s="65"/>
      <c r="EX332" s="65"/>
      <c r="EY332" s="65"/>
      <c r="EZ332" s="65"/>
      <c r="FA332" s="65"/>
      <c r="FB332" s="65"/>
      <c r="FC332" s="65"/>
      <c r="FD332" s="65"/>
      <c r="FE332" s="65"/>
      <c r="FF332" s="65"/>
      <c r="FG332" s="65"/>
      <c r="FH332" s="65"/>
      <c r="FI332" s="65"/>
      <c r="FJ332" s="65"/>
      <c r="FK332" s="65"/>
      <c r="FL332" s="65"/>
      <c r="FM332" s="65"/>
      <c r="FN332" s="65"/>
      <c r="FO332" s="65"/>
      <c r="FP332" s="65"/>
      <c r="FQ332" s="65"/>
      <c r="FR332" s="65"/>
      <c r="FS332" s="65"/>
      <c r="FT332" s="65"/>
      <c r="FU332" s="65"/>
      <c r="FV332" s="65"/>
      <c r="FW332" s="65"/>
      <c r="FX332" s="65"/>
      <c r="FY332" s="65"/>
      <c r="FZ332" s="65"/>
      <c r="GA332" s="65"/>
      <c r="GB332" s="65"/>
      <c r="GC332" s="65"/>
      <c r="GD332" s="65"/>
      <c r="GE332" s="65"/>
      <c r="GF332" s="65"/>
      <c r="GG332" s="65"/>
      <c r="GH332" s="65"/>
      <c r="GI332" s="65"/>
      <c r="GJ332" s="65"/>
      <c r="GK332" s="65"/>
      <c r="GL332" s="65"/>
      <c r="GM332" s="65"/>
      <c r="GN332" s="65"/>
      <c r="GO332" s="65"/>
      <c r="GP332" s="65"/>
      <c r="GQ332" s="65"/>
      <c r="GR332" s="65"/>
      <c r="GS332" s="65"/>
      <c r="GT332" s="65"/>
      <c r="GU332" s="65"/>
      <c r="GV332" s="65"/>
      <c r="GW332" s="65"/>
      <c r="GX332" s="65"/>
      <c r="GY332" s="65"/>
      <c r="GZ332" s="65"/>
      <c r="HA332" s="65"/>
      <c r="HB332" s="65"/>
      <c r="HC332" s="65"/>
      <c r="HD332" s="65"/>
      <c r="HE332" s="65"/>
      <c r="HF332" s="65"/>
      <c r="HG332" s="65"/>
      <c r="HH332" s="65"/>
      <c r="HI332" s="65"/>
      <c r="HJ332" s="65"/>
      <c r="HK332" s="65"/>
      <c r="HL332" s="65"/>
      <c r="HM332" s="65"/>
      <c r="HN332" s="65"/>
      <c r="HO332" s="65"/>
      <c r="HP332" s="65"/>
      <c r="HQ332" s="65"/>
      <c r="HR332" s="65"/>
      <c r="HS332" s="65"/>
      <c r="HT332" s="65"/>
      <c r="HU332" s="65"/>
      <c r="HV332" s="65"/>
      <c r="HW332" s="65"/>
      <c r="HX332" s="65"/>
      <c r="HY332" s="65"/>
      <c r="HZ332" s="65"/>
      <c r="IA332" s="65"/>
      <c r="IB332" s="65"/>
      <c r="IC332" s="65"/>
      <c r="ID332" s="65"/>
      <c r="IE332" s="65"/>
      <c r="IF332" s="65"/>
      <c r="IG332" s="65"/>
      <c r="IH332" s="65"/>
      <c r="II332" s="65"/>
      <c r="IJ332" s="65"/>
      <c r="IK332" s="65"/>
      <c r="IL332" s="65"/>
      <c r="IM332" s="65"/>
      <c r="IN332" s="65"/>
      <c r="IO332" s="65"/>
      <c r="IP332" s="65"/>
      <c r="IQ332" s="65"/>
      <c r="IR332" s="65"/>
      <c r="IS332" s="65"/>
      <c r="IT332" s="65"/>
      <c r="IU332" s="65"/>
    </row>
    <row r="333" spans="1:255" ht="15">
      <c r="A333" s="65"/>
      <c r="B333" s="65"/>
      <c r="C333" s="66"/>
      <c r="D333" s="65"/>
      <c r="E333" s="65"/>
      <c r="F333" s="65"/>
      <c r="H333" s="66"/>
      <c r="K333" s="27"/>
      <c r="L333" s="68"/>
      <c r="M333" s="65"/>
      <c r="N333" s="65"/>
      <c r="P333" s="66"/>
      <c r="Q333" s="67"/>
      <c r="R333" s="65"/>
      <c r="S333" s="65"/>
      <c r="T333" s="65"/>
      <c r="U333" s="65"/>
      <c r="V333" s="65"/>
      <c r="W333" s="65"/>
      <c r="X333" s="65"/>
      <c r="Y333" s="65"/>
      <c r="Z333" s="65"/>
      <c r="AA333" s="65"/>
      <c r="AB333" s="65"/>
      <c r="AC333" s="65"/>
      <c r="AD333" s="65"/>
      <c r="AE333" s="65"/>
      <c r="AF333" s="65"/>
      <c r="AG333" s="65"/>
      <c r="AH333" s="65"/>
      <c r="AI333" s="65"/>
      <c r="AJ333" s="65"/>
      <c r="AK333" s="65"/>
      <c r="AL333" s="65"/>
      <c r="AM333" s="65"/>
      <c r="AN333" s="65"/>
      <c r="AO333" s="65"/>
      <c r="AP333" s="65"/>
      <c r="AQ333" s="65"/>
      <c r="AR333" s="65"/>
      <c r="AS333" s="65"/>
      <c r="AT333" s="65"/>
      <c r="AU333" s="65"/>
      <c r="AV333" s="65"/>
      <c r="AW333" s="65"/>
      <c r="AX333" s="65"/>
      <c r="AY333" s="65"/>
      <c r="AZ333" s="65"/>
      <c r="BA333" s="65"/>
      <c r="BB333" s="65"/>
      <c r="BC333" s="65"/>
      <c r="BD333" s="65"/>
      <c r="BE333" s="65"/>
      <c r="BF333" s="65"/>
      <c r="BG333" s="65"/>
      <c r="BH333" s="65"/>
      <c r="BI333" s="65"/>
      <c r="BJ333" s="65"/>
      <c r="BK333" s="65"/>
      <c r="BL333" s="65"/>
      <c r="BM333" s="65"/>
      <c r="BN333" s="65"/>
      <c r="BO333" s="65"/>
      <c r="BP333" s="65"/>
      <c r="BQ333" s="65"/>
      <c r="BR333" s="65"/>
      <c r="BS333" s="65"/>
      <c r="BT333" s="65"/>
      <c r="BU333" s="65"/>
      <c r="BV333" s="65"/>
      <c r="BW333" s="65"/>
      <c r="BX333" s="65"/>
      <c r="BY333" s="65"/>
      <c r="BZ333" s="65"/>
      <c r="CA333" s="65"/>
      <c r="CB333" s="65"/>
      <c r="CC333" s="65"/>
      <c r="CD333" s="65"/>
      <c r="CE333" s="65"/>
      <c r="CF333" s="65"/>
      <c r="CG333" s="65"/>
      <c r="CH333" s="65"/>
      <c r="CI333" s="65"/>
      <c r="CJ333" s="65"/>
      <c r="CK333" s="65"/>
      <c r="CL333" s="65"/>
      <c r="CM333" s="65"/>
      <c r="CN333" s="65"/>
      <c r="CO333" s="65"/>
      <c r="CP333" s="65"/>
      <c r="CQ333" s="65"/>
      <c r="CR333" s="65"/>
      <c r="CS333" s="65"/>
      <c r="CT333" s="65"/>
      <c r="CU333" s="65"/>
      <c r="CV333" s="65"/>
      <c r="CW333" s="65"/>
      <c r="CX333" s="65"/>
      <c r="CY333" s="65"/>
      <c r="CZ333" s="65"/>
      <c r="DA333" s="65"/>
      <c r="DB333" s="65"/>
      <c r="DC333" s="65"/>
      <c r="DD333" s="65"/>
      <c r="DE333" s="65"/>
      <c r="DF333" s="65"/>
      <c r="DG333" s="65"/>
      <c r="DH333" s="65"/>
      <c r="DI333" s="65"/>
      <c r="DJ333" s="65"/>
      <c r="DK333" s="65"/>
      <c r="DL333" s="65"/>
      <c r="DM333" s="65"/>
      <c r="DN333" s="65"/>
      <c r="DO333" s="65"/>
      <c r="DP333" s="65"/>
      <c r="DQ333" s="65"/>
      <c r="DR333" s="65"/>
      <c r="DS333" s="65"/>
      <c r="DT333" s="65"/>
      <c r="DU333" s="65"/>
      <c r="DV333" s="65"/>
      <c r="DW333" s="65"/>
      <c r="DX333" s="65"/>
      <c r="DY333" s="65"/>
      <c r="DZ333" s="65"/>
      <c r="EA333" s="65"/>
      <c r="EB333" s="65"/>
      <c r="EC333" s="65"/>
      <c r="ED333" s="65"/>
      <c r="EE333" s="65"/>
      <c r="EF333" s="65"/>
      <c r="EG333" s="65"/>
      <c r="EH333" s="65"/>
      <c r="EI333" s="65"/>
      <c r="EJ333" s="65"/>
      <c r="EK333" s="65"/>
      <c r="EL333" s="65"/>
      <c r="EM333" s="65"/>
      <c r="EN333" s="65"/>
      <c r="EO333" s="65"/>
      <c r="EP333" s="65"/>
      <c r="EQ333" s="65"/>
      <c r="ER333" s="65"/>
      <c r="ES333" s="65"/>
      <c r="ET333" s="65"/>
      <c r="EU333" s="65"/>
      <c r="EV333" s="65"/>
      <c r="EW333" s="65"/>
      <c r="EX333" s="65"/>
      <c r="EY333" s="65"/>
      <c r="EZ333" s="65"/>
      <c r="FA333" s="65"/>
      <c r="FB333" s="65"/>
      <c r="FC333" s="65"/>
      <c r="FD333" s="65"/>
      <c r="FE333" s="65"/>
      <c r="FF333" s="65"/>
      <c r="FG333" s="65"/>
      <c r="FH333" s="65"/>
      <c r="FI333" s="65"/>
      <c r="FJ333" s="65"/>
      <c r="FK333" s="65"/>
      <c r="FL333" s="65"/>
      <c r="FM333" s="65"/>
      <c r="FN333" s="65"/>
      <c r="FO333" s="65"/>
      <c r="FP333" s="65"/>
      <c r="FQ333" s="65"/>
      <c r="FR333" s="65"/>
      <c r="FS333" s="65"/>
      <c r="FT333" s="65"/>
      <c r="FU333" s="65"/>
      <c r="FV333" s="65"/>
      <c r="FW333" s="65"/>
      <c r="FX333" s="65"/>
      <c r="FY333" s="65"/>
      <c r="FZ333" s="65"/>
      <c r="GA333" s="65"/>
      <c r="GB333" s="65"/>
      <c r="GC333" s="65"/>
      <c r="GD333" s="65"/>
      <c r="GE333" s="65"/>
      <c r="GF333" s="65"/>
      <c r="GG333" s="65"/>
      <c r="GH333" s="65"/>
      <c r="GI333" s="65"/>
      <c r="GJ333" s="65"/>
      <c r="GK333" s="65"/>
      <c r="GL333" s="65"/>
      <c r="GM333" s="65"/>
      <c r="GN333" s="65"/>
      <c r="GO333" s="65"/>
      <c r="GP333" s="65"/>
      <c r="GQ333" s="65"/>
      <c r="GR333" s="65"/>
      <c r="GS333" s="65"/>
      <c r="GT333" s="65"/>
      <c r="GU333" s="65"/>
      <c r="GV333" s="65"/>
      <c r="GW333" s="65"/>
      <c r="GX333" s="65"/>
      <c r="GY333" s="65"/>
      <c r="GZ333" s="65"/>
      <c r="HA333" s="65"/>
      <c r="HB333" s="65"/>
      <c r="HC333" s="65"/>
      <c r="HD333" s="65"/>
      <c r="HE333" s="65"/>
      <c r="HF333" s="65"/>
      <c r="HG333" s="65"/>
      <c r="HH333" s="65"/>
      <c r="HI333" s="65"/>
      <c r="HJ333" s="65"/>
      <c r="HK333" s="65"/>
      <c r="HL333" s="65"/>
      <c r="HM333" s="65"/>
      <c r="HN333" s="65"/>
      <c r="HO333" s="65"/>
      <c r="HP333" s="65"/>
      <c r="HQ333" s="65"/>
      <c r="HR333" s="65"/>
      <c r="HS333" s="65"/>
      <c r="HT333" s="65"/>
      <c r="HU333" s="65"/>
      <c r="HV333" s="65"/>
      <c r="HW333" s="65"/>
      <c r="HX333" s="65"/>
      <c r="HY333" s="65"/>
      <c r="HZ333" s="65"/>
      <c r="IA333" s="65"/>
      <c r="IB333" s="65"/>
      <c r="IC333" s="65"/>
      <c r="ID333" s="65"/>
      <c r="IE333" s="65"/>
      <c r="IF333" s="65"/>
      <c r="IG333" s="65"/>
      <c r="IH333" s="65"/>
      <c r="II333" s="65"/>
      <c r="IJ333" s="65"/>
      <c r="IK333" s="65"/>
      <c r="IL333" s="65"/>
      <c r="IM333" s="65"/>
      <c r="IN333" s="65"/>
      <c r="IO333" s="65"/>
      <c r="IP333" s="65"/>
      <c r="IQ333" s="65"/>
      <c r="IR333" s="65"/>
      <c r="IS333" s="65"/>
      <c r="IT333" s="65"/>
      <c r="IU333" s="65"/>
    </row>
    <row r="334" spans="1:255" ht="15">
      <c r="A334" s="65"/>
      <c r="B334" s="65"/>
      <c r="C334" s="66" t="s">
        <v>1475</v>
      </c>
      <c r="D334" s="65"/>
      <c r="E334" s="65"/>
      <c r="F334" s="65"/>
      <c r="H334" s="66" t="s">
        <v>1476</v>
      </c>
      <c r="K334" s="66" t="s">
        <v>1477</v>
      </c>
      <c r="L334" s="80"/>
      <c r="M334" s="65"/>
      <c r="N334" s="65"/>
      <c r="P334" s="66" t="s">
        <v>1478</v>
      </c>
      <c r="Q334" s="67"/>
      <c r="R334" s="65"/>
      <c r="S334" s="65"/>
      <c r="T334" s="65"/>
      <c r="U334" s="65"/>
      <c r="V334" s="65"/>
      <c r="W334" s="65"/>
      <c r="X334" s="65"/>
      <c r="Y334" s="65"/>
      <c r="Z334" s="65"/>
      <c r="AA334" s="65"/>
      <c r="AB334" s="65"/>
      <c r="AC334" s="65"/>
      <c r="AD334" s="65"/>
      <c r="AE334" s="65"/>
      <c r="AF334" s="65"/>
      <c r="AG334" s="65"/>
      <c r="AH334" s="65"/>
      <c r="AI334" s="65"/>
      <c r="AJ334" s="65"/>
      <c r="AK334" s="65"/>
      <c r="AL334" s="65"/>
      <c r="AM334" s="65"/>
      <c r="AN334" s="65"/>
      <c r="AO334" s="65"/>
      <c r="AP334" s="65"/>
      <c r="AQ334" s="65"/>
      <c r="AR334" s="65"/>
      <c r="AS334" s="65"/>
      <c r="AT334" s="65"/>
      <c r="AU334" s="65"/>
      <c r="AV334" s="65"/>
      <c r="AW334" s="65"/>
      <c r="AX334" s="65"/>
      <c r="AY334" s="65"/>
      <c r="AZ334" s="65"/>
      <c r="BA334" s="65"/>
      <c r="BB334" s="65"/>
      <c r="BC334" s="65"/>
      <c r="BD334" s="65"/>
      <c r="BE334" s="65"/>
      <c r="BF334" s="65"/>
      <c r="BG334" s="65"/>
      <c r="BH334" s="65"/>
      <c r="BI334" s="65"/>
      <c r="BJ334" s="65"/>
      <c r="BK334" s="65"/>
      <c r="BL334" s="65"/>
      <c r="BM334" s="65"/>
      <c r="BN334" s="65"/>
      <c r="BO334" s="65"/>
      <c r="BP334" s="65"/>
      <c r="BQ334" s="65"/>
      <c r="BR334" s="65"/>
      <c r="BS334" s="65"/>
      <c r="BT334" s="65"/>
      <c r="BU334" s="65"/>
      <c r="BV334" s="65"/>
      <c r="BW334" s="65"/>
      <c r="BX334" s="65"/>
      <c r="BY334" s="65"/>
      <c r="BZ334" s="65"/>
      <c r="CA334" s="65"/>
      <c r="CB334" s="65"/>
      <c r="CC334" s="65"/>
      <c r="CD334" s="65"/>
      <c r="CE334" s="65"/>
      <c r="CF334" s="65"/>
      <c r="CG334" s="65"/>
      <c r="CH334" s="65"/>
      <c r="CI334" s="65"/>
      <c r="CJ334" s="65"/>
      <c r="CK334" s="65"/>
      <c r="CL334" s="65"/>
      <c r="CM334" s="65"/>
      <c r="CN334" s="65"/>
      <c r="CO334" s="65"/>
      <c r="CP334" s="65"/>
      <c r="CQ334" s="65"/>
      <c r="CR334" s="65"/>
      <c r="CS334" s="65"/>
      <c r="CT334" s="65"/>
      <c r="CU334" s="65"/>
      <c r="CV334" s="65"/>
      <c r="CW334" s="65"/>
      <c r="CX334" s="65"/>
      <c r="CY334" s="65"/>
      <c r="CZ334" s="65"/>
      <c r="DA334" s="65"/>
      <c r="DB334" s="65"/>
      <c r="DC334" s="65"/>
      <c r="DD334" s="65"/>
      <c r="DE334" s="65"/>
      <c r="DF334" s="65"/>
      <c r="DG334" s="65"/>
      <c r="DH334" s="65"/>
      <c r="DI334" s="65"/>
      <c r="DJ334" s="65"/>
      <c r="DK334" s="65"/>
      <c r="DL334" s="65"/>
      <c r="DM334" s="65"/>
      <c r="DN334" s="65"/>
      <c r="DO334" s="65"/>
      <c r="DP334" s="65"/>
      <c r="DQ334" s="65"/>
      <c r="DR334" s="65"/>
      <c r="DS334" s="65"/>
      <c r="DT334" s="65"/>
      <c r="DU334" s="65"/>
      <c r="DV334" s="65"/>
      <c r="DW334" s="65"/>
      <c r="DX334" s="65"/>
      <c r="DY334" s="65"/>
      <c r="DZ334" s="65"/>
      <c r="EA334" s="65"/>
      <c r="EB334" s="65"/>
      <c r="EC334" s="65"/>
      <c r="ED334" s="65"/>
      <c r="EE334" s="65"/>
      <c r="EF334" s="65"/>
      <c r="EG334" s="65"/>
      <c r="EH334" s="65"/>
      <c r="EI334" s="65"/>
      <c r="EJ334" s="65"/>
      <c r="EK334" s="65"/>
      <c r="EL334" s="65"/>
      <c r="EM334" s="65"/>
      <c r="EN334" s="65"/>
      <c r="EO334" s="65"/>
      <c r="EP334" s="65"/>
      <c r="EQ334" s="65"/>
      <c r="ER334" s="65"/>
      <c r="ES334" s="65"/>
      <c r="ET334" s="65"/>
      <c r="EU334" s="65"/>
      <c r="EV334" s="65"/>
      <c r="EW334" s="65"/>
      <c r="EX334" s="65"/>
      <c r="EY334" s="65"/>
      <c r="EZ334" s="65"/>
      <c r="FA334" s="65"/>
      <c r="FB334" s="65"/>
      <c r="FC334" s="65"/>
      <c r="FD334" s="65"/>
      <c r="FE334" s="65"/>
      <c r="FF334" s="65"/>
      <c r="FG334" s="65"/>
      <c r="FH334" s="65"/>
      <c r="FI334" s="65"/>
      <c r="FJ334" s="65"/>
      <c r="FK334" s="65"/>
      <c r="FL334" s="65"/>
      <c r="FM334" s="65"/>
      <c r="FN334" s="65"/>
      <c r="FO334" s="65"/>
      <c r="FP334" s="65"/>
      <c r="FQ334" s="65"/>
      <c r="FR334" s="65"/>
      <c r="FS334" s="65"/>
      <c r="FT334" s="65"/>
      <c r="FU334" s="65"/>
      <c r="FV334" s="65"/>
      <c r="FW334" s="65"/>
      <c r="FX334" s="65"/>
      <c r="FY334" s="65"/>
      <c r="FZ334" s="65"/>
      <c r="GA334" s="65"/>
      <c r="GB334" s="65"/>
      <c r="GC334" s="65"/>
      <c r="GD334" s="65"/>
      <c r="GE334" s="65"/>
      <c r="GF334" s="65"/>
      <c r="GG334" s="65"/>
      <c r="GH334" s="65"/>
      <c r="GI334" s="65"/>
      <c r="GJ334" s="65"/>
      <c r="GK334" s="65"/>
      <c r="GL334" s="65"/>
      <c r="GM334" s="65"/>
      <c r="GN334" s="65"/>
      <c r="GO334" s="65"/>
      <c r="GP334" s="65"/>
      <c r="GQ334" s="65"/>
      <c r="GR334" s="65"/>
      <c r="GS334" s="65"/>
      <c r="GT334" s="65"/>
      <c r="GU334" s="65"/>
      <c r="GV334" s="65"/>
      <c r="GW334" s="65"/>
      <c r="GX334" s="65"/>
      <c r="GY334" s="65"/>
      <c r="GZ334" s="65"/>
      <c r="HA334" s="65"/>
      <c r="HB334" s="65"/>
      <c r="HC334" s="65"/>
      <c r="HD334" s="65"/>
      <c r="HE334" s="65"/>
      <c r="HF334" s="65"/>
      <c r="HG334" s="65"/>
      <c r="HH334" s="65"/>
      <c r="HI334" s="65"/>
      <c r="HJ334" s="65"/>
      <c r="HK334" s="65"/>
      <c r="HL334" s="65"/>
      <c r="HM334" s="65"/>
      <c r="HN334" s="65"/>
      <c r="HO334" s="65"/>
      <c r="HP334" s="65"/>
      <c r="HQ334" s="65"/>
      <c r="HR334" s="65"/>
      <c r="HS334" s="65"/>
      <c r="HT334" s="65"/>
      <c r="HU334" s="65"/>
      <c r="HV334" s="65"/>
      <c r="HW334" s="65"/>
      <c r="HX334" s="65"/>
      <c r="HY334" s="65"/>
      <c r="HZ334" s="65"/>
      <c r="IA334" s="65"/>
      <c r="IB334" s="65"/>
      <c r="IC334" s="65"/>
      <c r="ID334" s="65"/>
      <c r="IE334" s="65"/>
      <c r="IF334" s="65"/>
      <c r="IG334" s="65"/>
      <c r="IH334" s="65"/>
      <c r="II334" s="65"/>
      <c r="IJ334" s="65"/>
      <c r="IK334" s="65"/>
      <c r="IL334" s="65"/>
      <c r="IM334" s="65"/>
      <c r="IN334" s="65"/>
      <c r="IO334" s="65"/>
      <c r="IP334" s="65"/>
      <c r="IQ334" s="65"/>
      <c r="IR334" s="65"/>
      <c r="IS334" s="65"/>
      <c r="IT334" s="65"/>
      <c r="IU334" s="65"/>
    </row>
    <row r="335" ht="15">
      <c r="P335" s="2"/>
    </row>
  </sheetData>
  <sheetProtection/>
  <autoFilter ref="A8:IU8"/>
  <mergeCells count="20">
    <mergeCell ref="P7:P8"/>
    <mergeCell ref="Q7:Q8"/>
    <mergeCell ref="R7:R8"/>
    <mergeCell ref="N323:O323"/>
    <mergeCell ref="H7:H8"/>
    <mergeCell ref="I7:I8"/>
    <mergeCell ref="J7:J8"/>
    <mergeCell ref="K7:K8"/>
    <mergeCell ref="L7:N7"/>
    <mergeCell ref="O7:O8"/>
    <mergeCell ref="A1:F1"/>
    <mergeCell ref="A2:F2"/>
    <mergeCell ref="A4:R4"/>
    <mergeCell ref="A5:R5"/>
    <mergeCell ref="A7:A8"/>
    <mergeCell ref="B7:B8"/>
    <mergeCell ref="C7:C8"/>
    <mergeCell ref="D7:D8"/>
    <mergeCell ref="F7:F8"/>
    <mergeCell ref="G7:G8"/>
  </mergeCells>
  <printOptions/>
  <pageMargins left="0.3937007874015748" right="0" top="0.5118110236220472" bottom="0.5118110236220472" header="0.31496062992125984" footer="0.31496062992125984"/>
  <pageSetup horizontalDpi="600" verticalDpi="600" orientation="landscape" paperSize="9" scale="65" r:id="rId2"/>
  <headerFooter>
    <oddFooter>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Hoang</dc:creator>
  <cp:keywords/>
  <dc:description/>
  <cp:lastModifiedBy>tckt1</cp:lastModifiedBy>
  <cp:lastPrinted>2021-12-24T06:44:48Z</cp:lastPrinted>
  <dcterms:modified xsi:type="dcterms:W3CDTF">2021-12-25T02:29:11Z</dcterms:modified>
  <cp:category/>
  <cp:version/>
  <cp:contentType/>
  <cp:contentStatus/>
</cp:coreProperties>
</file>