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9200" windowHeight="11055" activeTab="2"/>
  </bookViews>
  <sheets>
    <sheet name="HK he 16-17 (2)" sheetId="1" r:id="rId1"/>
    <sheet name="HK1 NH 17-18 (2)" sheetId="2" r:id="rId2"/>
    <sheet name="HK2 17-18 (2)" sheetId="3" r:id="rId3"/>
    <sheet name="Loại" sheetId="4" r:id="rId4"/>
  </sheets>
  <definedNames>
    <definedName name="_xlnm._FilterDatabase" localSheetId="2" hidden="1">'HK2 17-18 (2)'!$A$9:$O$57</definedName>
    <definedName name="_xlnm.Print_Titles" localSheetId="2">'HK2 17-18 (2)'!$8:$9</definedName>
  </definedNames>
  <calcPr fullCalcOnLoad="1"/>
</workbook>
</file>

<file path=xl/sharedStrings.xml><?xml version="1.0" encoding="utf-8"?>
<sst xmlns="http://schemas.openxmlformats.org/spreadsheetml/2006/main" count="645" uniqueCount="405">
  <si>
    <t>TRƯỜNG CAO ĐẲNG CÔNG NGHỆ THỦ ĐỨC</t>
  </si>
  <si>
    <t>10</t>
  </si>
  <si>
    <t>11</t>
  </si>
  <si>
    <t>Con bệnh binh</t>
  </si>
  <si>
    <t>Con thương binh</t>
  </si>
  <si>
    <t>Số tài khoản</t>
  </si>
  <si>
    <t>Số CMND</t>
  </si>
  <si>
    <t>Stt</t>
  </si>
  <si>
    <t>Mã SV</t>
  </si>
  <si>
    <t>Lớp</t>
  </si>
  <si>
    <t>Đối tượng</t>
  </si>
  <si>
    <t>Lộc</t>
  </si>
  <si>
    <t>UBND TP. HỒ CHÍ MINH</t>
  </si>
  <si>
    <t>1</t>
  </si>
  <si>
    <t>2</t>
  </si>
  <si>
    <t>4</t>
  </si>
  <si>
    <t>5</t>
  </si>
  <si>
    <t>6</t>
  </si>
  <si>
    <t>7</t>
  </si>
  <si>
    <t>8</t>
  </si>
  <si>
    <t>9</t>
  </si>
  <si>
    <t>Họ &amp;</t>
  </si>
  <si>
    <t>tên</t>
  </si>
  <si>
    <t>3</t>
  </si>
  <si>
    <t>Người DTTS thuộc hộ cận nghèo</t>
  </si>
  <si>
    <t>Người DTTS thuộc hộ nghèo</t>
  </si>
  <si>
    <t>Hương</t>
  </si>
  <si>
    <t>Thảo</t>
  </si>
  <si>
    <t>Uyên</t>
  </si>
  <si>
    <t xml:space="preserve">Lê Thị </t>
  </si>
  <si>
    <t>Thi</t>
  </si>
  <si>
    <t>Ghi chú</t>
  </si>
  <si>
    <t>Học lại</t>
  </si>
  <si>
    <t>CỘNG HÒA XÃ HỘI CHỦ NGHĨA VIỆT NAM</t>
  </si>
  <si>
    <t>Độc lập - Tự do - Hạnh phúc</t>
  </si>
  <si>
    <t>100%</t>
  </si>
  <si>
    <t>Miễn
/giảm</t>
  </si>
  <si>
    <t>Các môn</t>
  </si>
  <si>
    <t>Thành tiền
(Đ)</t>
  </si>
  <si>
    <t>15211QT1250</t>
  </si>
  <si>
    <t xml:space="preserve">Hồ Minh </t>
  </si>
  <si>
    <t>Phụng</t>
  </si>
  <si>
    <t>CD15QT4</t>
  </si>
  <si>
    <t>15211DD1280</t>
  </si>
  <si>
    <t xml:space="preserve">Nguyễn Phước </t>
  </si>
  <si>
    <t>CD15DD4</t>
  </si>
  <si>
    <t>15211OT2411</t>
  </si>
  <si>
    <t xml:space="preserve">Phạm Chí </t>
  </si>
  <si>
    <t>Tâm</t>
  </si>
  <si>
    <t>CD15OT7</t>
  </si>
  <si>
    <t>15211TA1718</t>
  </si>
  <si>
    <t xml:space="preserve">Thạch Thị Kim </t>
  </si>
  <si>
    <t>Thoại</t>
  </si>
  <si>
    <t>CD15TA5</t>
  </si>
  <si>
    <t>Phước</t>
  </si>
  <si>
    <t>15211TA2013</t>
  </si>
  <si>
    <t xml:space="preserve">Đào Hoàng </t>
  </si>
  <si>
    <t>Long</t>
  </si>
  <si>
    <t>CD15TA6</t>
  </si>
  <si>
    <t>Thắng</t>
  </si>
  <si>
    <t>221443611</t>
  </si>
  <si>
    <t>025556007</t>
  </si>
  <si>
    <t>0110024583</t>
  </si>
  <si>
    <t>Ngày sinh</t>
  </si>
  <si>
    <t>25/08/1997</t>
  </si>
  <si>
    <t>22/06/1994</t>
  </si>
  <si>
    <t>24/10/1997</t>
  </si>
  <si>
    <t>28/06/1995</t>
  </si>
  <si>
    <t>17/03/1997</t>
  </si>
  <si>
    <t>17/08/1997</t>
  </si>
  <si>
    <t>15211CK1789</t>
  </si>
  <si>
    <t xml:space="preserve">Phan Văn </t>
  </si>
  <si>
    <t>Cường</t>
  </si>
  <si>
    <t>30/10/1996</t>
  </si>
  <si>
    <t>CD15CK6</t>
  </si>
  <si>
    <t>Cải thiện</t>
  </si>
  <si>
    <t>15211TT1935</t>
  </si>
  <si>
    <t xml:space="preserve">Nguyễn Trung </t>
  </si>
  <si>
    <t>Hiếu</t>
  </si>
  <si>
    <t>CD15TT6</t>
  </si>
  <si>
    <t>15211KT0874</t>
  </si>
  <si>
    <t xml:space="preserve">Đỗ Thị Thảo </t>
  </si>
  <si>
    <t>26/12/1997</t>
  </si>
  <si>
    <t>CD15KT1</t>
  </si>
  <si>
    <t>15211DD0512</t>
  </si>
  <si>
    <t xml:space="preserve">Phan Thành </t>
  </si>
  <si>
    <t>29/06/1997</t>
  </si>
  <si>
    <t>CD15DD2</t>
  </si>
  <si>
    <t>Mồ côi mẹ, ba mất tích</t>
  </si>
  <si>
    <t>15211QT1243</t>
  </si>
  <si>
    <t xml:space="preserve">Lê Thị Kim </t>
  </si>
  <si>
    <t>Ngân</t>
  </si>
  <si>
    <t>15211CK1199</t>
  </si>
  <si>
    <t>Thạch</t>
  </si>
  <si>
    <t>16/04/1997</t>
  </si>
  <si>
    <t>CD15CK4</t>
  </si>
  <si>
    <t>15211QT0792</t>
  </si>
  <si>
    <t xml:space="preserve">Hồ Thị Ngọc </t>
  </si>
  <si>
    <t>Vân</t>
  </si>
  <si>
    <t>28/10/1996</t>
  </si>
  <si>
    <t>CD15QT3</t>
  </si>
  <si>
    <t>15211CK0093</t>
  </si>
  <si>
    <t>Nguyễn Thành</t>
  </si>
  <si>
    <t>CD15CK1</t>
  </si>
  <si>
    <t>Thon</t>
  </si>
  <si>
    <t>05/07/1997</t>
  </si>
  <si>
    <t>04/01/1994</t>
  </si>
  <si>
    <t>12/06/1997</t>
  </si>
  <si>
    <t>Tổng số tiền 
học phí</t>
  </si>
  <si>
    <t>Người DTTS (không phải là DTTS rất ít người) ở vùng có điều kiện KT-XH đặc biệt khó khăn</t>
  </si>
  <si>
    <t>Mồ côi cả cha và mẹ</t>
  </si>
  <si>
    <t>15211CK2143</t>
  </si>
  <si>
    <t xml:space="preserve">Huỳnh Lê </t>
  </si>
  <si>
    <t>CD15CK7</t>
  </si>
  <si>
    <t>0110027483</t>
  </si>
  <si>
    <t>0110021238</t>
  </si>
  <si>
    <t>0110024575</t>
  </si>
  <si>
    <t>0110018666</t>
  </si>
  <si>
    <t>0110024547</t>
  </si>
  <si>
    <t>0110018746</t>
  </si>
  <si>
    <t>0110074544</t>
  </si>
  <si>
    <t>0110018852</t>
  </si>
  <si>
    <t>0110018509</t>
  </si>
  <si>
    <t>0110027006</t>
  </si>
  <si>
    <t>0110027047</t>
  </si>
  <si>
    <t>0110023841</t>
  </si>
  <si>
    <t>0110020798</t>
  </si>
  <si>
    <t>0110024393</t>
  </si>
  <si>
    <t>025615629</t>
  </si>
  <si>
    <t>16211TT2980</t>
  </si>
  <si>
    <t xml:space="preserve">Châu Văn </t>
  </si>
  <si>
    <t>Kiệt</t>
  </si>
  <si>
    <t>CD16TT7</t>
  </si>
  <si>
    <t>16211TT1655</t>
  </si>
  <si>
    <t xml:space="preserve">Sùng A </t>
  </si>
  <si>
    <t>Lung</t>
  </si>
  <si>
    <t>CD16TT4</t>
  </si>
  <si>
    <t>16211OT1973</t>
  </si>
  <si>
    <t xml:space="preserve">Võ Anh </t>
  </si>
  <si>
    <t>Tuấn</t>
  </si>
  <si>
    <t>CD16OT8</t>
  </si>
  <si>
    <t>16311QN0141</t>
  </si>
  <si>
    <t xml:space="preserve">Nguyễn Tấn </t>
  </si>
  <si>
    <t>16211KT2790</t>
  </si>
  <si>
    <t xml:space="preserve">Trần Thị </t>
  </si>
  <si>
    <t>CD16KT5</t>
  </si>
  <si>
    <t>15211DD0362</t>
  </si>
  <si>
    <t xml:space="preserve">Huỳnh Đức </t>
  </si>
  <si>
    <t>Mậu</t>
  </si>
  <si>
    <t>0110018930</t>
  </si>
  <si>
    <t>16211LH2246</t>
  </si>
  <si>
    <t xml:space="preserve">Lưu Phương </t>
  </si>
  <si>
    <t>Nam</t>
  </si>
  <si>
    <t>16311TH0250</t>
  </si>
  <si>
    <t xml:space="preserve">Đỗ Thị Thu </t>
  </si>
  <si>
    <t>Huyền</t>
  </si>
  <si>
    <t>CT16TH2</t>
  </si>
  <si>
    <t>025741898</t>
  </si>
  <si>
    <t>16211CK3055</t>
  </si>
  <si>
    <t>Lê Đức</t>
  </si>
  <si>
    <t>CD16CK5</t>
  </si>
  <si>
    <t>16311KT2586</t>
  </si>
  <si>
    <t>CT16KT1</t>
  </si>
  <si>
    <t>16211KT0398</t>
  </si>
  <si>
    <t xml:space="preserve">Thuận Thị Kim </t>
  </si>
  <si>
    <t>Trăng</t>
  </si>
  <si>
    <t>CD16KT1</t>
  </si>
  <si>
    <t>CT16TH3</t>
  </si>
  <si>
    <t>Công</t>
  </si>
  <si>
    <t>16211OT0366</t>
  </si>
  <si>
    <t xml:space="preserve">Triệu Văn </t>
  </si>
  <si>
    <t>Sơn</t>
  </si>
  <si>
    <t>CD16OT2</t>
  </si>
  <si>
    <t>16312TH0077</t>
  </si>
  <si>
    <t xml:space="preserve">Đinh Thanh </t>
  </si>
  <si>
    <t>16211OT2699</t>
  </si>
  <si>
    <t xml:space="preserve">Tao Quốc </t>
  </si>
  <si>
    <t>Trường</t>
  </si>
  <si>
    <t>CD16OT11</t>
  </si>
  <si>
    <t>CD16DD5</t>
  </si>
  <si>
    <t>16211DD2605</t>
  </si>
  <si>
    <t>0110374976</t>
  </si>
  <si>
    <t>0110371505</t>
  </si>
  <si>
    <t>0110365059</t>
  </si>
  <si>
    <t>0110370300</t>
  </si>
  <si>
    <t>0110369772</t>
  </si>
  <si>
    <t>0110365516</t>
  </si>
  <si>
    <t>0109452312</t>
  </si>
  <si>
    <t>0110372308</t>
  </si>
  <si>
    <t>0110365085</t>
  </si>
  <si>
    <t xml:space="preserve">SoH Ao Ha </t>
  </si>
  <si>
    <t>16211OT1428</t>
  </si>
  <si>
    <t xml:space="preserve">Lương Văn </t>
  </si>
  <si>
    <t>Vinh</t>
  </si>
  <si>
    <t>CD16OT5</t>
  </si>
  <si>
    <t>16211TM2515</t>
  </si>
  <si>
    <t>Huỳnh Ngọc</t>
  </si>
  <si>
    <t>SV Khuyết tật thuộc hộ cận nghèo</t>
  </si>
  <si>
    <t>15211DD2268</t>
  </si>
  <si>
    <t xml:space="preserve">Đoàn </t>
  </si>
  <si>
    <t>Bá</t>
  </si>
  <si>
    <t>CD15DD6</t>
  </si>
  <si>
    <t>16211TA1056</t>
  </si>
  <si>
    <t>Hoàng Thị Thanh</t>
  </si>
  <si>
    <t>CD16TA2</t>
  </si>
  <si>
    <t>0110020948</t>
  </si>
  <si>
    <t>15211DD1392</t>
  </si>
  <si>
    <t xml:space="preserve">Ngân Minh </t>
  </si>
  <si>
    <t>Triển</t>
  </si>
  <si>
    <t>0110020819</t>
  </si>
  <si>
    <t>15211TT1121</t>
  </si>
  <si>
    <t xml:space="preserve">Hoàng Văn </t>
  </si>
  <si>
    <t>Nghiệp</t>
  </si>
  <si>
    <t>CD15TT4</t>
  </si>
  <si>
    <t>0110027369</t>
  </si>
  <si>
    <t>Điệp</t>
  </si>
  <si>
    <t>CT16DN1</t>
  </si>
  <si>
    <t>025720388</t>
  </si>
  <si>
    <t>Tín</t>
  </si>
  <si>
    <t>Diếu</t>
  </si>
  <si>
    <t>Tổng cộng</t>
  </si>
  <si>
    <t>Đ</t>
  </si>
  <si>
    <t>0110374582</t>
  </si>
  <si>
    <t>0110372731</t>
  </si>
  <si>
    <t>Lý do</t>
  </si>
  <si>
    <t>17211HQ0054</t>
  </si>
  <si>
    <t xml:space="preserve">Hoàng Kim </t>
  </si>
  <si>
    <t>Tuyến</t>
  </si>
  <si>
    <t>CD17TH1</t>
  </si>
  <si>
    <t>17211DD4458</t>
  </si>
  <si>
    <t xml:space="preserve">Hán Tấn </t>
  </si>
  <si>
    <t>Đạo</t>
  </si>
  <si>
    <t>CD17DD9</t>
  </si>
  <si>
    <t>17211OT3940</t>
  </si>
  <si>
    <t xml:space="preserve">Danh </t>
  </si>
  <si>
    <t>An</t>
  </si>
  <si>
    <t>CD17OT15</t>
  </si>
  <si>
    <t>17211TA3479</t>
  </si>
  <si>
    <t xml:space="preserve">Nguyễn Thị Quỳnh </t>
  </si>
  <si>
    <t>Như</t>
  </si>
  <si>
    <t>CD17TA5</t>
  </si>
  <si>
    <t>16211KT1585</t>
  </si>
  <si>
    <t xml:space="preserve">Nguyễn Thụy Như </t>
  </si>
  <si>
    <t>Quỳnh</t>
  </si>
  <si>
    <t>CD16KT3</t>
  </si>
  <si>
    <t>025559757</t>
  </si>
  <si>
    <t>17211DD2070</t>
  </si>
  <si>
    <t xml:space="preserve">Điểu </t>
  </si>
  <si>
    <t>Nhật</t>
  </si>
  <si>
    <t>CD17DD5</t>
  </si>
  <si>
    <t>285688946</t>
  </si>
  <si>
    <t xml:space="preserve">Nguyễn Văn </t>
  </si>
  <si>
    <t>072099000264</t>
  </si>
  <si>
    <t>16211OT1296</t>
  </si>
  <si>
    <t xml:space="preserve">Hoàng Thế </t>
  </si>
  <si>
    <t>CD16OT4</t>
  </si>
  <si>
    <t>17211DD3085</t>
  </si>
  <si>
    <t xml:space="preserve">Thiên Trọng </t>
  </si>
  <si>
    <t>CD17DD7</t>
  </si>
  <si>
    <t>17211OT3447</t>
  </si>
  <si>
    <t xml:space="preserve">Huỳnh Hoàng </t>
  </si>
  <si>
    <t>Trung</t>
  </si>
  <si>
    <t>17211OT2252</t>
  </si>
  <si>
    <t xml:space="preserve">Liễu </t>
  </si>
  <si>
    <t>Huỳnh</t>
  </si>
  <si>
    <t>CD17OT12</t>
  </si>
  <si>
    <t>17211HQ2203</t>
  </si>
  <si>
    <t>Đức</t>
  </si>
  <si>
    <t>CD17TH4</t>
  </si>
  <si>
    <t>068093000063</t>
  </si>
  <si>
    <t>17211DH4268</t>
  </si>
  <si>
    <t xml:space="preserve">Trịnh Văn </t>
  </si>
  <si>
    <t>CD17DH1</t>
  </si>
  <si>
    <t>025387040</t>
  </si>
  <si>
    <t>17211CK4323</t>
  </si>
  <si>
    <t xml:space="preserve">Từ Bạch Quang </t>
  </si>
  <si>
    <t>Vượt</t>
  </si>
  <si>
    <t>CD17CK9</t>
  </si>
  <si>
    <t>17211LH4411</t>
  </si>
  <si>
    <t xml:space="preserve">Phạm Thị Tuyết </t>
  </si>
  <si>
    <t>Mai</t>
  </si>
  <si>
    <t>CD17LH1</t>
  </si>
  <si>
    <t>17211OT2422</t>
  </si>
  <si>
    <t xml:space="preserve">Lưu Út </t>
  </si>
  <si>
    <t>Xuyên</t>
  </si>
  <si>
    <t>17211CK2421</t>
  </si>
  <si>
    <t xml:space="preserve">Trương Quang </t>
  </si>
  <si>
    <t>CD17CK7</t>
  </si>
  <si>
    <t>17211OT1822</t>
  </si>
  <si>
    <t>Phúc</t>
  </si>
  <si>
    <t>CD17OT10</t>
  </si>
  <si>
    <t>17211TA1691</t>
  </si>
  <si>
    <t xml:space="preserve">Dương Thị Mỹ </t>
  </si>
  <si>
    <t>Duyên</t>
  </si>
  <si>
    <t>CD17TA3</t>
  </si>
  <si>
    <t>17211DH3123</t>
  </si>
  <si>
    <t xml:space="preserve">Hà Tiến </t>
  </si>
  <si>
    <t>Sỹ</t>
  </si>
  <si>
    <t>CD17DH2</t>
  </si>
  <si>
    <t>17211TM4476</t>
  </si>
  <si>
    <t xml:space="preserve">Võ Thị Tài </t>
  </si>
  <si>
    <t>Linh</t>
  </si>
  <si>
    <t>CD17TM1</t>
  </si>
  <si>
    <t>17211TA1984</t>
  </si>
  <si>
    <t xml:space="preserve">Nguyễn Thị Kim </t>
  </si>
  <si>
    <t>Cúc</t>
  </si>
  <si>
    <t>Nguyễn Trọng</t>
  </si>
  <si>
    <t>Khách</t>
  </si>
  <si>
    <t>CD17DD10</t>
  </si>
  <si>
    <t>17222DD0004</t>
  </si>
  <si>
    <t>CT17CD1</t>
  </si>
  <si>
    <t>17311CD0582</t>
  </si>
  <si>
    <t xml:space="preserve">Trần Văn </t>
  </si>
  <si>
    <t>0110409874</t>
  </si>
  <si>
    <t>Con CBCNVC mà cha hoặc mẹ bị tai nạn lao động.</t>
  </si>
  <si>
    <t>285691159</t>
  </si>
  <si>
    <t>QĐ 118</t>
  </si>
  <si>
    <t>0110687794</t>
  </si>
  <si>
    <t>0110687311</t>
  </si>
  <si>
    <t>0110693064</t>
  </si>
  <si>
    <t>0110689521</t>
  </si>
  <si>
    <t>0110697714</t>
  </si>
  <si>
    <t>0110696201</t>
  </si>
  <si>
    <t>0110681634</t>
  </si>
  <si>
    <t>0110687792</t>
  </si>
  <si>
    <t>0110693022</t>
  </si>
  <si>
    <t>0110694679</t>
  </si>
  <si>
    <t>0110090507</t>
  </si>
  <si>
    <t>0110697394</t>
  </si>
  <si>
    <t>0110690784</t>
  </si>
  <si>
    <t>0110697725</t>
  </si>
  <si>
    <t>0110371138</t>
  </si>
  <si>
    <t>0110370179</t>
  </si>
  <si>
    <t>025402903</t>
  </si>
  <si>
    <t>025812310</t>
  </si>
  <si>
    <t>0110718159</t>
  </si>
  <si>
    <t>0110718259</t>
  </si>
  <si>
    <t>0110718272</t>
  </si>
  <si>
    <t>DANH SÁCH HSSV KHÔNG ĐƯỢC MIỄN GIẢM HỌC PHÍ HK2 NH 2017-2018</t>
  </si>
  <si>
    <t>17211TM2068</t>
  </si>
  <si>
    <t>16312DD0133</t>
  </si>
  <si>
    <t xml:space="preserve">Lâm Thiên </t>
  </si>
  <si>
    <t>Ân</t>
  </si>
  <si>
    <t>CT16DD2</t>
  </si>
  <si>
    <t>025255566</t>
  </si>
  <si>
    <t>0110443558</t>
  </si>
  <si>
    <t>16312QT0117</t>
  </si>
  <si>
    <t xml:space="preserve">Trần Minh </t>
  </si>
  <si>
    <t>CT16QT2</t>
  </si>
  <si>
    <t>0110444208</t>
  </si>
  <si>
    <t>QĐ 582 ngày 28/4/2017 (trang 908)</t>
  </si>
  <si>
    <t>17211OT1323</t>
  </si>
  <si>
    <t xml:space="preserve">Đinh Minh </t>
  </si>
  <si>
    <t>Thạnh</t>
  </si>
  <si>
    <t>CD17OT8</t>
  </si>
  <si>
    <t>0110686325</t>
  </si>
  <si>
    <t>215452780</t>
  </si>
  <si>
    <t>17211DD1795</t>
  </si>
  <si>
    <t>0110687137</t>
  </si>
  <si>
    <t>CD17DD4</t>
  </si>
  <si>
    <t>291207714</t>
  </si>
  <si>
    <t>17211TT3073</t>
  </si>
  <si>
    <t xml:space="preserve">Phạm Văn </t>
  </si>
  <si>
    <t>Nhân</t>
  </si>
  <si>
    <t>CD17TT8</t>
  </si>
  <si>
    <t>0110693010</t>
  </si>
  <si>
    <t>17211OT2691</t>
  </si>
  <si>
    <t>Quang</t>
  </si>
  <si>
    <t>CD17OT13</t>
  </si>
  <si>
    <t>0110692032</t>
  </si>
  <si>
    <t>SV báo đã bảo lưu</t>
  </si>
  <si>
    <t>SV báo đã thôi học</t>
  </si>
  <si>
    <t>Sổ hộ nghèo không được gia hạn trong năm 2018</t>
  </si>
  <si>
    <t xml:space="preserve">Không đăng ký học phần HK2 </t>
  </si>
  <si>
    <t>Sổ hộ cận nghèo không được gia hạn trong năm 2018</t>
  </si>
  <si>
    <t>Chưa học xong HK1 17-18</t>
  </si>
  <si>
    <t>CD16DL1</t>
  </si>
  <si>
    <t>CD16TM1</t>
  </si>
  <si>
    <t>Không nộp biên lai HK2 NH 17-18</t>
  </si>
  <si>
    <t>16211TT1829</t>
  </si>
  <si>
    <t xml:space="preserve">Phạm Tuấn </t>
  </si>
  <si>
    <t>Hưng</t>
  </si>
  <si>
    <t>Con người hoạt động kháng chiến bị nhiễm chất độc hóa học</t>
  </si>
  <si>
    <t>241446839</t>
  </si>
  <si>
    <t>0101283831</t>
  </si>
  <si>
    <r>
      <t xml:space="preserve">DANH SÁCH HSSV ĐƯỢC MIỄN HỌC PHÍ HK HÈ NĂM HỌC 2016-2017
</t>
    </r>
    <r>
      <rPr>
        <b/>
        <sz val="12"/>
        <rFont val="Times New Roman"/>
        <family val="1"/>
      </rPr>
      <t>(CƠ SỞ TRƯỜNG CAO ĐẲNG CÔNG NGHỆ THỦ ĐỨC)</t>
    </r>
  </si>
  <si>
    <t>Tổng cộng danh sách này có 1 hssv.</t>
  </si>
  <si>
    <t>(Đính kèm Quyết định số:……….../QĐ-CTNĐ-SV ngày …….../………../2018)</t>
  </si>
  <si>
    <t>HIỆU TRƯỞNG</t>
  </si>
  <si>
    <t>TP. TC-KT</t>
  </si>
  <si>
    <t>TP. CTCT-HSSV</t>
  </si>
  <si>
    <t>NGƯỜI LẬP BẢNG</t>
  </si>
  <si>
    <t>Nguyễn Thị Lý</t>
  </si>
  <si>
    <t>Cao Phước Kiên</t>
  </si>
  <si>
    <t>Nguyễn Thị Diễm Ý</t>
  </si>
  <si>
    <t>Nguyễn Thị Kim Hoàng</t>
  </si>
  <si>
    <t>(Tám trăm bốn mươi lăm nghìn đồng./.)</t>
  </si>
  <si>
    <t>Tổng cộng danh sách này có 7 hssv.</t>
  </si>
  <si>
    <t>(Hai mươi hai triệu sáu trăm tám mươi mốt nghìn đồng./.)</t>
  </si>
  <si>
    <r>
      <t xml:space="preserve">DANH SÁCH HSSV ĐƯỢC MIỄN/ GIẢM HỌC PHÍ HK1 NĂM HỌC 2017-2018
</t>
    </r>
    <r>
      <rPr>
        <b/>
        <sz val="12"/>
        <rFont val="Times New Roman"/>
        <family val="1"/>
      </rPr>
      <t>(CƠ SỞ TRƯỜNG CAO ĐẲNG CÔNG NGHỆ THỦ ĐỨC)</t>
    </r>
  </si>
  <si>
    <t>Tổng cộng danh sách này có 54 hssv.</t>
  </si>
  <si>
    <t>(Một trăm sáu mươi mốt triệu năm trăm bảy mươi tám nghìn đồng./.)</t>
  </si>
  <si>
    <t>0110309213</t>
  </si>
  <si>
    <r>
      <t xml:space="preserve">DANH SÁCH HSSV ĐƯỢC MIỄN/ GIẢM HỌC PHÍ HK2 NĂM HỌC 2017-2018
</t>
    </r>
    <r>
      <rPr>
        <b/>
        <sz val="12"/>
        <rFont val="Times New Roman"/>
        <family val="1"/>
      </rPr>
      <t>(CƠ SỞ TRƯỜNG CAO ĐẲNG CÔNG NGHỆ THỦ ĐỨC)</t>
    </r>
  </si>
  <si>
    <t>072097000113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</si>
</sst>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14" fontId="2" fillId="0" borderId="10" xfId="0" applyNumberFormat="1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3" fontId="53" fillId="0" borderId="10" xfId="0" applyNumberFormat="1" applyFont="1" applyFill="1" applyBorder="1" applyAlignment="1">
      <alignment vertical="center" wrapText="1"/>
    </xf>
    <xf numFmtId="0" fontId="50" fillId="0" borderId="11" xfId="0" applyFont="1" applyBorder="1" applyAlignment="1">
      <alignment horizontal="right" vertical="center"/>
    </xf>
    <xf numFmtId="0" fontId="50" fillId="0" borderId="12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vertical="center"/>
    </xf>
    <xf numFmtId="49" fontId="2" fillId="0" borderId="10" xfId="0" applyNumberFormat="1" applyFont="1" applyFill="1" applyBorder="1" applyAlignment="1" quotePrefix="1">
      <alignment horizontal="center" vertical="center"/>
    </xf>
    <xf numFmtId="0" fontId="52" fillId="0" borderId="10" xfId="0" applyFont="1" applyFill="1" applyBorder="1" applyAlignment="1">
      <alignment/>
    </xf>
    <xf numFmtId="9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14" xfId="0" applyFont="1" applyFill="1" applyBorder="1" applyAlignment="1">
      <alignment/>
    </xf>
    <xf numFmtId="49" fontId="8" fillId="0" borderId="16" xfId="0" applyNumberFormat="1" applyFont="1" applyFill="1" applyBorder="1" applyAlignment="1">
      <alignment/>
    </xf>
    <xf numFmtId="0" fontId="8" fillId="0" borderId="16" xfId="0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7" xfId="0" applyFont="1" applyFill="1" applyBorder="1" applyAlignment="1">
      <alignment/>
    </xf>
    <xf numFmtId="49" fontId="8" fillId="0" borderId="18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 horizontal="center"/>
    </xf>
    <xf numFmtId="3" fontId="8" fillId="0" borderId="18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9" fillId="0" borderId="15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9" fontId="52" fillId="0" borderId="1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 quotePrefix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49" fontId="9" fillId="0" borderId="16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2</xdr:row>
      <xdr:rowOff>0</xdr:rowOff>
    </xdr:from>
    <xdr:to>
      <xdr:col>13</xdr:col>
      <xdr:colOff>152400</xdr:colOff>
      <xdr:row>2</xdr:row>
      <xdr:rowOff>0</xdr:rowOff>
    </xdr:to>
    <xdr:sp>
      <xdr:nvSpPr>
        <xdr:cNvPr id="1" name="Line 3"/>
        <xdr:cNvSpPr>
          <a:spLocks/>
        </xdr:cNvSpPr>
      </xdr:nvSpPr>
      <xdr:spPr>
        <a:xfrm>
          <a:off x="7248525" y="4191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152400</xdr:colOff>
      <xdr:row>2</xdr:row>
      <xdr:rowOff>0</xdr:rowOff>
    </xdr:from>
    <xdr:to>
      <xdr:col>4</xdr:col>
      <xdr:colOff>28575</xdr:colOff>
      <xdr:row>2</xdr:row>
      <xdr:rowOff>0</xdr:rowOff>
    </xdr:to>
    <xdr:sp>
      <xdr:nvSpPr>
        <xdr:cNvPr id="2" name="Line 3"/>
        <xdr:cNvSpPr>
          <a:spLocks/>
        </xdr:cNvSpPr>
      </xdr:nvSpPr>
      <xdr:spPr>
        <a:xfrm>
          <a:off x="1495425" y="4191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762000</xdr:colOff>
      <xdr:row>2</xdr:row>
      <xdr:rowOff>0</xdr:rowOff>
    </xdr:from>
    <xdr:to>
      <xdr:col>13</xdr:col>
      <xdr:colOff>76200</xdr:colOff>
      <xdr:row>2</xdr:row>
      <xdr:rowOff>0</xdr:rowOff>
    </xdr:to>
    <xdr:sp>
      <xdr:nvSpPr>
        <xdr:cNvPr id="1" name="Line 3"/>
        <xdr:cNvSpPr>
          <a:spLocks/>
        </xdr:cNvSpPr>
      </xdr:nvSpPr>
      <xdr:spPr>
        <a:xfrm>
          <a:off x="8905875" y="419100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2</xdr:row>
      <xdr:rowOff>0</xdr:rowOff>
    </xdr:from>
    <xdr:to>
      <xdr:col>2</xdr:col>
      <xdr:colOff>942975</xdr:colOff>
      <xdr:row>2</xdr:row>
      <xdr:rowOff>0</xdr:rowOff>
    </xdr:to>
    <xdr:sp>
      <xdr:nvSpPr>
        <xdr:cNvPr id="2" name="Line 3"/>
        <xdr:cNvSpPr>
          <a:spLocks/>
        </xdr:cNvSpPr>
      </xdr:nvSpPr>
      <xdr:spPr>
        <a:xfrm>
          <a:off x="1571625" y="4191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2</xdr:row>
      <xdr:rowOff>0</xdr:rowOff>
    </xdr:from>
    <xdr:to>
      <xdr:col>13</xdr:col>
      <xdr:colOff>571500</xdr:colOff>
      <xdr:row>2</xdr:row>
      <xdr:rowOff>0</xdr:rowOff>
    </xdr:to>
    <xdr:sp>
      <xdr:nvSpPr>
        <xdr:cNvPr id="1" name="Line 3"/>
        <xdr:cNvSpPr>
          <a:spLocks/>
        </xdr:cNvSpPr>
      </xdr:nvSpPr>
      <xdr:spPr>
        <a:xfrm>
          <a:off x="9210675" y="419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323850</xdr:colOff>
      <xdr:row>2</xdr:row>
      <xdr:rowOff>0</xdr:rowOff>
    </xdr:from>
    <xdr:to>
      <xdr:col>2</xdr:col>
      <xdr:colOff>1114425</xdr:colOff>
      <xdr:row>2</xdr:row>
      <xdr:rowOff>0</xdr:rowOff>
    </xdr:to>
    <xdr:sp>
      <xdr:nvSpPr>
        <xdr:cNvPr id="2" name="Line 3"/>
        <xdr:cNvSpPr>
          <a:spLocks/>
        </xdr:cNvSpPr>
      </xdr:nvSpPr>
      <xdr:spPr>
        <a:xfrm>
          <a:off x="1743075" y="4191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2</xdr:row>
      <xdr:rowOff>9525</xdr:rowOff>
    </xdr:from>
    <xdr:to>
      <xdr:col>7</xdr:col>
      <xdr:colOff>209550</xdr:colOff>
      <xdr:row>2</xdr:row>
      <xdr:rowOff>9525</xdr:rowOff>
    </xdr:to>
    <xdr:sp>
      <xdr:nvSpPr>
        <xdr:cNvPr id="1" name="Line 3"/>
        <xdr:cNvSpPr>
          <a:spLocks/>
        </xdr:cNvSpPr>
      </xdr:nvSpPr>
      <xdr:spPr>
        <a:xfrm>
          <a:off x="5010150" y="42862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1028700</xdr:colOff>
      <xdr:row>2</xdr:row>
      <xdr:rowOff>9525</xdr:rowOff>
    </xdr:from>
    <xdr:to>
      <xdr:col>2</xdr:col>
      <xdr:colOff>809625</xdr:colOff>
      <xdr:row>2</xdr:row>
      <xdr:rowOff>9525</xdr:rowOff>
    </xdr:to>
    <xdr:sp>
      <xdr:nvSpPr>
        <xdr:cNvPr id="2" name="Line 3"/>
        <xdr:cNvSpPr>
          <a:spLocks/>
        </xdr:cNvSpPr>
      </xdr:nvSpPr>
      <xdr:spPr>
        <a:xfrm>
          <a:off x="1285875" y="428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F34" sqref="F34:F36"/>
    </sheetView>
  </sheetViews>
  <sheetFormatPr defaultColWidth="9.140625" defaultRowHeight="15"/>
  <cols>
    <col min="1" max="1" width="3.8515625" style="22" bestFit="1" customWidth="1"/>
    <col min="2" max="2" width="16.28125" style="22" bestFit="1" customWidth="1"/>
    <col min="3" max="3" width="9.140625" style="22" customWidth="1"/>
    <col min="4" max="4" width="7.28125" style="22" customWidth="1"/>
    <col min="5" max="5" width="13.00390625" style="22" bestFit="1" customWidth="1"/>
    <col min="6" max="6" width="11.7109375" style="22" bestFit="1" customWidth="1"/>
    <col min="7" max="7" width="16.28125" style="22" bestFit="1" customWidth="1"/>
    <col min="8" max="8" width="12.8515625" style="22" bestFit="1" customWidth="1"/>
    <col min="9" max="9" width="14.28125" style="22" bestFit="1" customWidth="1"/>
    <col min="10" max="10" width="9.57421875" style="22" bestFit="1" customWidth="1"/>
    <col min="11" max="12" width="5.57421875" style="22" customWidth="1"/>
    <col min="13" max="13" width="9.140625" style="22" customWidth="1"/>
    <col min="14" max="14" width="9.57421875" style="22" bestFit="1" customWidth="1"/>
    <col min="15" max="16384" width="9.140625" style="22" customWidth="1"/>
  </cols>
  <sheetData>
    <row r="1" spans="1:15" s="20" customFormat="1" ht="16.5">
      <c r="A1" s="85" t="s">
        <v>12</v>
      </c>
      <c r="B1" s="85"/>
      <c r="C1" s="85"/>
      <c r="D1" s="85"/>
      <c r="E1" s="85"/>
      <c r="F1" s="85"/>
      <c r="G1" s="25"/>
      <c r="H1" s="26"/>
      <c r="I1" s="26"/>
      <c r="K1" s="26"/>
      <c r="L1" s="21" t="s">
        <v>33</v>
      </c>
      <c r="N1" s="26"/>
      <c r="O1" s="26"/>
    </row>
    <row r="2" spans="1:15" s="20" customFormat="1" ht="16.5">
      <c r="A2" s="86" t="s">
        <v>0</v>
      </c>
      <c r="B2" s="86"/>
      <c r="C2" s="86"/>
      <c r="D2" s="86"/>
      <c r="E2" s="86"/>
      <c r="F2" s="86"/>
      <c r="G2" s="25"/>
      <c r="H2" s="26"/>
      <c r="I2" s="26"/>
      <c r="K2" s="26"/>
      <c r="L2" s="21" t="s">
        <v>34</v>
      </c>
      <c r="N2" s="26"/>
      <c r="O2" s="26"/>
    </row>
    <row r="3" spans="1:15" s="20" customFormat="1" ht="16.5">
      <c r="A3" s="38"/>
      <c r="B3" s="38"/>
      <c r="C3" s="38"/>
      <c r="D3" s="38"/>
      <c r="E3" s="38"/>
      <c r="G3" s="28"/>
      <c r="H3" s="21"/>
      <c r="I3" s="21"/>
      <c r="J3" s="21"/>
      <c r="K3" s="21"/>
      <c r="L3" s="21"/>
      <c r="N3" s="21"/>
      <c r="O3" s="21"/>
    </row>
    <row r="4" spans="1:15" s="20" customFormat="1" ht="16.5">
      <c r="A4" s="5"/>
      <c r="G4" s="25"/>
      <c r="K4" s="31"/>
      <c r="L4" s="31"/>
      <c r="M4" s="31"/>
      <c r="N4" s="31"/>
      <c r="O4" s="31"/>
    </row>
    <row r="5" spans="1:15" s="20" customFormat="1" ht="38.25" customHeight="1">
      <c r="A5" s="87" t="s">
        <v>385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5" s="53" customFormat="1" ht="15.75" customHeight="1">
      <c r="A6" s="89" t="s">
        <v>387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</row>
    <row r="7" spans="1:13" s="53" customFormat="1" ht="15.7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5" s="20" customFormat="1" ht="36" customHeight="1">
      <c r="A8" s="82" t="s">
        <v>7</v>
      </c>
      <c r="B8" s="82" t="s">
        <v>8</v>
      </c>
      <c r="C8" s="90" t="s">
        <v>21</v>
      </c>
      <c r="D8" s="91" t="s">
        <v>22</v>
      </c>
      <c r="E8" s="82" t="s">
        <v>63</v>
      </c>
      <c r="F8" s="82" t="s">
        <v>9</v>
      </c>
      <c r="G8" s="92" t="s">
        <v>10</v>
      </c>
      <c r="H8" s="92" t="s">
        <v>6</v>
      </c>
      <c r="I8" s="92" t="s">
        <v>5</v>
      </c>
      <c r="J8" s="92" t="s">
        <v>108</v>
      </c>
      <c r="K8" s="95" t="s">
        <v>37</v>
      </c>
      <c r="L8" s="95"/>
      <c r="M8" s="83" t="s">
        <v>36</v>
      </c>
      <c r="N8" s="92" t="s">
        <v>38</v>
      </c>
      <c r="O8" s="92" t="s">
        <v>31</v>
      </c>
    </row>
    <row r="9" spans="1:15" s="20" customFormat="1" ht="36" customHeight="1">
      <c r="A9" s="82"/>
      <c r="B9" s="82"/>
      <c r="C9" s="90"/>
      <c r="D9" s="91"/>
      <c r="E9" s="82"/>
      <c r="F9" s="82"/>
      <c r="G9" s="92"/>
      <c r="H9" s="92"/>
      <c r="I9" s="92"/>
      <c r="J9" s="92"/>
      <c r="K9" s="37" t="s">
        <v>32</v>
      </c>
      <c r="L9" s="37" t="s">
        <v>75</v>
      </c>
      <c r="M9" s="84"/>
      <c r="N9" s="92"/>
      <c r="O9" s="92"/>
    </row>
    <row r="10" spans="1:15" s="9" customFormat="1" ht="51.75" customHeight="1">
      <c r="A10" s="1" t="s">
        <v>13</v>
      </c>
      <c r="B10" s="2" t="s">
        <v>92</v>
      </c>
      <c r="C10" s="15" t="s">
        <v>93</v>
      </c>
      <c r="D10" s="16" t="s">
        <v>104</v>
      </c>
      <c r="E10" s="14" t="s">
        <v>94</v>
      </c>
      <c r="F10" s="2" t="s">
        <v>95</v>
      </c>
      <c r="G10" s="3" t="s">
        <v>25</v>
      </c>
      <c r="H10" s="2">
        <v>334886703</v>
      </c>
      <c r="I10" s="13" t="s">
        <v>117</v>
      </c>
      <c r="J10" s="11">
        <f>310000+535000</f>
        <v>845000</v>
      </c>
      <c r="K10" s="46"/>
      <c r="L10" s="40"/>
      <c r="M10" s="45">
        <v>1</v>
      </c>
      <c r="N10" s="41">
        <f>(J10-K10-L10)*M10</f>
        <v>845000</v>
      </c>
      <c r="O10" s="41"/>
    </row>
    <row r="11" spans="1:15" s="58" customFormat="1" ht="15">
      <c r="A11" s="54"/>
      <c r="B11" s="55"/>
      <c r="C11" s="55"/>
      <c r="D11" s="55"/>
      <c r="E11" s="55"/>
      <c r="F11" s="55"/>
      <c r="G11" s="55"/>
      <c r="H11" s="56"/>
      <c r="I11" s="56"/>
      <c r="J11" s="56"/>
      <c r="K11" s="56"/>
      <c r="L11" s="93" t="s">
        <v>220</v>
      </c>
      <c r="M11" s="93"/>
      <c r="N11" s="57">
        <f>N10</f>
        <v>845000</v>
      </c>
      <c r="O11" s="71" t="s">
        <v>221</v>
      </c>
    </row>
    <row r="12" spans="1:15" s="58" customFormat="1" ht="15">
      <c r="A12" s="59"/>
      <c r="B12" s="60"/>
      <c r="C12" s="60"/>
      <c r="D12" s="60"/>
      <c r="E12" s="60"/>
      <c r="F12" s="60"/>
      <c r="G12" s="60"/>
      <c r="H12" s="61"/>
      <c r="I12" s="60"/>
      <c r="J12" s="72"/>
      <c r="K12" s="60"/>
      <c r="L12" s="61" t="s">
        <v>396</v>
      </c>
      <c r="M12" s="62"/>
      <c r="N12" s="72"/>
      <c r="O12" s="73"/>
    </row>
    <row r="13" spans="1:13" s="58" customFormat="1" ht="15">
      <c r="A13" s="58" t="s">
        <v>386</v>
      </c>
      <c r="B13" s="63"/>
      <c r="C13" s="64"/>
      <c r="D13" s="64"/>
      <c r="E13" s="63"/>
      <c r="F13" s="63"/>
      <c r="G13" s="63"/>
      <c r="H13" s="63"/>
      <c r="I13" s="63"/>
      <c r="J13" s="63"/>
      <c r="K13" s="63"/>
      <c r="L13" s="63"/>
      <c r="M13" s="63"/>
    </row>
    <row r="14" spans="2:13" s="58" customFormat="1" ht="15">
      <c r="B14" s="63"/>
      <c r="C14" s="64"/>
      <c r="D14" s="64"/>
      <c r="E14" s="63"/>
      <c r="F14" s="63"/>
      <c r="G14" s="63"/>
      <c r="H14" s="63"/>
      <c r="I14" s="63"/>
      <c r="J14" s="63"/>
      <c r="K14" s="63"/>
      <c r="L14" s="63"/>
      <c r="M14" s="63"/>
    </row>
    <row r="15" spans="1:14" s="68" customFormat="1" ht="16.5">
      <c r="A15" s="65"/>
      <c r="B15" s="65"/>
      <c r="C15" s="66" t="s">
        <v>388</v>
      </c>
      <c r="D15" s="67"/>
      <c r="E15" s="94" t="s">
        <v>389</v>
      </c>
      <c r="F15" s="94"/>
      <c r="H15" s="81" t="s">
        <v>390</v>
      </c>
      <c r="I15" s="81"/>
      <c r="L15" s="81" t="s">
        <v>391</v>
      </c>
      <c r="N15" s="65"/>
    </row>
    <row r="16" spans="1:14" s="68" customFormat="1" ht="16.5">
      <c r="A16" s="65"/>
      <c r="B16" s="65"/>
      <c r="C16" s="66"/>
      <c r="D16" s="67"/>
      <c r="F16" s="69"/>
      <c r="H16" s="81"/>
      <c r="I16" s="81"/>
      <c r="L16" s="81"/>
      <c r="N16" s="65"/>
    </row>
    <row r="17" spans="1:14" s="68" customFormat="1" ht="16.5">
      <c r="A17" s="65"/>
      <c r="B17" s="65"/>
      <c r="C17" s="66"/>
      <c r="D17" s="67"/>
      <c r="F17" s="69"/>
      <c r="H17" s="81"/>
      <c r="I17" s="81"/>
      <c r="L17" s="81"/>
      <c r="N17" s="65"/>
    </row>
    <row r="18" spans="1:14" s="68" customFormat="1" ht="16.5">
      <c r="A18" s="65"/>
      <c r="B18" s="65"/>
      <c r="C18" s="70"/>
      <c r="D18" s="67"/>
      <c r="F18" s="69"/>
      <c r="H18" s="81"/>
      <c r="I18" s="81"/>
      <c r="L18" s="81"/>
      <c r="N18" s="65"/>
    </row>
    <row r="19" spans="1:14" s="68" customFormat="1" ht="16.5">
      <c r="A19" s="65"/>
      <c r="B19" s="65"/>
      <c r="C19" s="70"/>
      <c r="D19" s="67"/>
      <c r="F19" s="69"/>
      <c r="H19" s="81"/>
      <c r="I19" s="81"/>
      <c r="L19" s="81"/>
      <c r="N19" s="65"/>
    </row>
    <row r="20" spans="1:14" s="68" customFormat="1" ht="16.5">
      <c r="A20" s="65"/>
      <c r="B20" s="65"/>
      <c r="C20" s="70"/>
      <c r="D20" s="67"/>
      <c r="F20" s="69"/>
      <c r="H20" s="81"/>
      <c r="I20" s="81"/>
      <c r="L20" s="81"/>
      <c r="N20" s="65"/>
    </row>
    <row r="21" spans="1:14" s="68" customFormat="1" ht="16.5">
      <c r="A21" s="65"/>
      <c r="B21" s="65"/>
      <c r="C21" s="70"/>
      <c r="D21" s="67"/>
      <c r="F21" s="69"/>
      <c r="H21" s="81"/>
      <c r="I21" s="81"/>
      <c r="L21" s="81"/>
      <c r="N21" s="65"/>
    </row>
    <row r="22" spans="1:14" s="68" customFormat="1" ht="16.5">
      <c r="A22" s="65"/>
      <c r="B22" s="65"/>
      <c r="C22" s="70"/>
      <c r="D22" s="67"/>
      <c r="F22" s="69"/>
      <c r="H22" s="81"/>
      <c r="I22" s="81"/>
      <c r="L22" s="81"/>
      <c r="N22" s="65"/>
    </row>
    <row r="23" spans="1:14" s="68" customFormat="1" ht="16.5">
      <c r="A23" s="65"/>
      <c r="B23" s="65"/>
      <c r="C23" s="66" t="s">
        <v>392</v>
      </c>
      <c r="D23" s="67"/>
      <c r="E23" s="94" t="s">
        <v>393</v>
      </c>
      <c r="F23" s="94"/>
      <c r="H23" s="81" t="s">
        <v>394</v>
      </c>
      <c r="I23" s="81"/>
      <c r="L23" s="81" t="s">
        <v>395</v>
      </c>
      <c r="N23" s="65"/>
    </row>
  </sheetData>
  <sheetProtection/>
  <mergeCells count="21">
    <mergeCell ref="K8:L8"/>
    <mergeCell ref="E8:E9"/>
    <mergeCell ref="N8:N9"/>
    <mergeCell ref="O8:O9"/>
    <mergeCell ref="L11:M11"/>
    <mergeCell ref="E15:F15"/>
    <mergeCell ref="E23:F23"/>
    <mergeCell ref="G8:G9"/>
    <mergeCell ref="H8:H9"/>
    <mergeCell ref="I8:I9"/>
    <mergeCell ref="J8:J9"/>
    <mergeCell ref="F8:F9"/>
    <mergeCell ref="M8:M9"/>
    <mergeCell ref="A1:F1"/>
    <mergeCell ref="A2:F2"/>
    <mergeCell ref="A5:O5"/>
    <mergeCell ref="A6:O6"/>
    <mergeCell ref="A8:A9"/>
    <mergeCell ref="B8:B9"/>
    <mergeCell ref="C8:C9"/>
    <mergeCell ref="D8:D9"/>
  </mergeCells>
  <printOptions/>
  <pageMargins left="0.5" right="0" top="0.75" bottom="0.75" header="0.3" footer="0.3"/>
  <pageSetup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3">
      <selection activeCell="J16" sqref="J16"/>
    </sheetView>
  </sheetViews>
  <sheetFormatPr defaultColWidth="9.140625" defaultRowHeight="15"/>
  <cols>
    <col min="1" max="1" width="4.28125" style="22" bestFit="1" customWidth="1"/>
    <col min="2" max="2" width="17.8515625" style="22" customWidth="1"/>
    <col min="3" max="3" width="16.8515625" style="22" customWidth="1"/>
    <col min="4" max="4" width="9.140625" style="22" customWidth="1"/>
    <col min="5" max="5" width="13.8515625" style="22" customWidth="1"/>
    <col min="6" max="6" width="12.7109375" style="22" customWidth="1"/>
    <col min="7" max="7" width="20.28125" style="22" customWidth="1"/>
    <col min="8" max="8" width="12.8515625" style="22" bestFit="1" customWidth="1"/>
    <col min="9" max="9" width="14.28125" style="22" bestFit="1" customWidth="1"/>
    <col min="10" max="10" width="11.421875" style="22" bestFit="1" customWidth="1"/>
    <col min="11" max="11" width="9.57421875" style="22" bestFit="1" customWidth="1"/>
    <col min="12" max="12" width="4.8515625" style="22" customWidth="1"/>
    <col min="13" max="13" width="9.140625" style="22" customWidth="1"/>
    <col min="14" max="14" width="11.421875" style="22" bestFit="1" customWidth="1"/>
    <col min="15" max="16384" width="9.140625" style="22" customWidth="1"/>
  </cols>
  <sheetData>
    <row r="1" spans="1:15" s="20" customFormat="1" ht="16.5">
      <c r="A1" s="85" t="s">
        <v>12</v>
      </c>
      <c r="B1" s="85"/>
      <c r="C1" s="85"/>
      <c r="D1" s="85"/>
      <c r="E1" s="85"/>
      <c r="F1" s="24"/>
      <c r="G1" s="25"/>
      <c r="H1" s="26"/>
      <c r="I1" s="26"/>
      <c r="K1" s="26"/>
      <c r="L1" s="21" t="s">
        <v>33</v>
      </c>
      <c r="N1" s="26"/>
      <c r="O1" s="26"/>
    </row>
    <row r="2" spans="1:15" s="20" customFormat="1" ht="16.5">
      <c r="A2" s="86" t="s">
        <v>0</v>
      </c>
      <c r="B2" s="86"/>
      <c r="C2" s="86"/>
      <c r="D2" s="86"/>
      <c r="E2" s="86"/>
      <c r="F2" s="27"/>
      <c r="G2" s="25"/>
      <c r="H2" s="26"/>
      <c r="I2" s="26"/>
      <c r="K2" s="26"/>
      <c r="L2" s="21" t="s">
        <v>34</v>
      </c>
      <c r="N2" s="26"/>
      <c r="O2" s="26"/>
    </row>
    <row r="3" spans="1:15" s="20" customFormat="1" ht="16.5">
      <c r="A3" s="38"/>
      <c r="B3" s="38"/>
      <c r="C3" s="38"/>
      <c r="D3" s="38"/>
      <c r="E3" s="38"/>
      <c r="G3" s="28"/>
      <c r="H3" s="21"/>
      <c r="I3" s="21"/>
      <c r="J3" s="21"/>
      <c r="K3" s="21"/>
      <c r="L3" s="21"/>
      <c r="N3" s="21"/>
      <c r="O3" s="21"/>
    </row>
    <row r="4" spans="1:15" s="20" customFormat="1" ht="16.5">
      <c r="A4" s="5"/>
      <c r="G4" s="25"/>
      <c r="K4" s="31"/>
      <c r="L4" s="31"/>
      <c r="M4" s="31"/>
      <c r="N4" s="31"/>
      <c r="O4" s="31"/>
    </row>
    <row r="5" spans="1:15" s="20" customFormat="1" ht="37.5" customHeight="1">
      <c r="A5" s="87" t="s">
        <v>399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5" s="53" customFormat="1" ht="15.75" customHeight="1">
      <c r="A6" s="89" t="s">
        <v>387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</row>
    <row r="8" spans="1:15" s="20" customFormat="1" ht="28.5" customHeight="1">
      <c r="A8" s="82" t="s">
        <v>7</v>
      </c>
      <c r="B8" s="82" t="s">
        <v>8</v>
      </c>
      <c r="C8" s="90" t="s">
        <v>21</v>
      </c>
      <c r="D8" s="91" t="s">
        <v>22</v>
      </c>
      <c r="E8" s="82" t="s">
        <v>63</v>
      </c>
      <c r="F8" s="82" t="s">
        <v>9</v>
      </c>
      <c r="G8" s="92" t="s">
        <v>10</v>
      </c>
      <c r="H8" s="92" t="s">
        <v>6</v>
      </c>
      <c r="I8" s="92" t="s">
        <v>5</v>
      </c>
      <c r="J8" s="92" t="s">
        <v>108</v>
      </c>
      <c r="K8" s="82" t="s">
        <v>37</v>
      </c>
      <c r="L8" s="82"/>
      <c r="M8" s="83" t="s">
        <v>36</v>
      </c>
      <c r="N8" s="92" t="s">
        <v>38</v>
      </c>
      <c r="O8" s="92" t="s">
        <v>31</v>
      </c>
    </row>
    <row r="9" spans="1:16" s="20" customFormat="1" ht="23.25" customHeight="1">
      <c r="A9" s="82"/>
      <c r="B9" s="82"/>
      <c r="C9" s="90"/>
      <c r="D9" s="91"/>
      <c r="E9" s="82"/>
      <c r="F9" s="82"/>
      <c r="G9" s="92"/>
      <c r="H9" s="92"/>
      <c r="I9" s="92"/>
      <c r="J9" s="92"/>
      <c r="K9" s="37" t="s">
        <v>32</v>
      </c>
      <c r="L9" s="37" t="s">
        <v>75</v>
      </c>
      <c r="M9" s="84"/>
      <c r="N9" s="92"/>
      <c r="O9" s="92"/>
      <c r="P9" s="39"/>
    </row>
    <row r="10" spans="1:15" s="77" customFormat="1" ht="34.5" customHeight="1">
      <c r="A10" s="74">
        <v>1</v>
      </c>
      <c r="B10" s="2" t="s">
        <v>346</v>
      </c>
      <c r="C10" s="15" t="s">
        <v>347</v>
      </c>
      <c r="D10" s="16" t="s">
        <v>54</v>
      </c>
      <c r="E10" s="14">
        <v>34275</v>
      </c>
      <c r="F10" s="2" t="s">
        <v>348</v>
      </c>
      <c r="G10" s="3" t="s">
        <v>4</v>
      </c>
      <c r="H10" s="13">
        <v>25214382</v>
      </c>
      <c r="I10" s="13" t="s">
        <v>349</v>
      </c>
      <c r="J10" s="11">
        <v>2865000</v>
      </c>
      <c r="K10" s="75"/>
      <c r="L10" s="75"/>
      <c r="M10" s="76">
        <v>1</v>
      </c>
      <c r="N10" s="11">
        <f aca="true" t="shared" si="0" ref="N10:N15">(J10-K10-L10)*M10</f>
        <v>2865000</v>
      </c>
      <c r="O10" s="75"/>
    </row>
    <row r="11" spans="1:15" s="77" customFormat="1" ht="34.5" customHeight="1">
      <c r="A11" s="74">
        <v>2</v>
      </c>
      <c r="B11" s="2" t="s">
        <v>351</v>
      </c>
      <c r="C11" s="15" t="s">
        <v>352</v>
      </c>
      <c r="D11" s="32" t="s">
        <v>353</v>
      </c>
      <c r="E11" s="33">
        <v>36244</v>
      </c>
      <c r="F11" s="2" t="s">
        <v>354</v>
      </c>
      <c r="G11" s="10" t="s">
        <v>4</v>
      </c>
      <c r="H11" s="42" t="s">
        <v>356</v>
      </c>
      <c r="I11" s="42" t="s">
        <v>355</v>
      </c>
      <c r="J11" s="11">
        <v>3880000</v>
      </c>
      <c r="K11" s="75"/>
      <c r="L11" s="75"/>
      <c r="M11" s="76">
        <v>1</v>
      </c>
      <c r="N11" s="11">
        <f t="shared" si="0"/>
        <v>3880000</v>
      </c>
      <c r="O11" s="75"/>
    </row>
    <row r="12" spans="1:15" s="77" customFormat="1" ht="34.5" customHeight="1">
      <c r="A12" s="74">
        <v>3</v>
      </c>
      <c r="B12" s="2" t="s">
        <v>357</v>
      </c>
      <c r="C12" s="15" t="s">
        <v>44</v>
      </c>
      <c r="D12" s="32" t="s">
        <v>353</v>
      </c>
      <c r="E12" s="33">
        <v>36238</v>
      </c>
      <c r="F12" s="2" t="s">
        <v>359</v>
      </c>
      <c r="G12" s="10" t="s">
        <v>4</v>
      </c>
      <c r="H12" s="42" t="s">
        <v>360</v>
      </c>
      <c r="I12" s="42" t="s">
        <v>358</v>
      </c>
      <c r="J12" s="11">
        <v>3580000</v>
      </c>
      <c r="K12" s="75"/>
      <c r="L12" s="75"/>
      <c r="M12" s="76">
        <v>1</v>
      </c>
      <c r="N12" s="11">
        <f t="shared" si="0"/>
        <v>3580000</v>
      </c>
      <c r="O12" s="75"/>
    </row>
    <row r="13" spans="1:15" s="77" customFormat="1" ht="34.5" customHeight="1">
      <c r="A13" s="74">
        <v>4</v>
      </c>
      <c r="B13" s="2" t="s">
        <v>361</v>
      </c>
      <c r="C13" s="15" t="s">
        <v>362</v>
      </c>
      <c r="D13" s="32" t="s">
        <v>363</v>
      </c>
      <c r="E13" s="33">
        <v>36404</v>
      </c>
      <c r="F13" s="80" t="s">
        <v>364</v>
      </c>
      <c r="G13" s="10" t="s">
        <v>4</v>
      </c>
      <c r="H13" s="40">
        <v>261489764</v>
      </c>
      <c r="I13" s="42" t="s">
        <v>365</v>
      </c>
      <c r="J13" s="11">
        <v>4560000</v>
      </c>
      <c r="K13" s="75"/>
      <c r="L13" s="75"/>
      <c r="M13" s="76">
        <v>1</v>
      </c>
      <c r="N13" s="11">
        <f t="shared" si="0"/>
        <v>4560000</v>
      </c>
      <c r="O13" s="75"/>
    </row>
    <row r="14" spans="1:15" s="9" customFormat="1" ht="34.5" customHeight="1">
      <c r="A14" s="74">
        <v>5</v>
      </c>
      <c r="B14" s="2" t="s">
        <v>340</v>
      </c>
      <c r="C14" s="15" t="s">
        <v>341</v>
      </c>
      <c r="D14" s="16" t="s">
        <v>342</v>
      </c>
      <c r="E14" s="12">
        <v>34779</v>
      </c>
      <c r="F14" s="2" t="s">
        <v>343</v>
      </c>
      <c r="G14" s="10" t="s">
        <v>4</v>
      </c>
      <c r="H14" s="13" t="s">
        <v>344</v>
      </c>
      <c r="I14" s="13" t="s">
        <v>345</v>
      </c>
      <c r="J14" s="11">
        <v>2100000</v>
      </c>
      <c r="K14" s="40"/>
      <c r="L14" s="40"/>
      <c r="M14" s="1" t="s">
        <v>35</v>
      </c>
      <c r="N14" s="41">
        <f t="shared" si="0"/>
        <v>2100000</v>
      </c>
      <c r="O14" s="40"/>
    </row>
    <row r="15" spans="1:15" s="77" customFormat="1" ht="66">
      <c r="A15" s="74">
        <v>6</v>
      </c>
      <c r="B15" s="2" t="s">
        <v>379</v>
      </c>
      <c r="C15" s="15" t="s">
        <v>380</v>
      </c>
      <c r="D15" s="32" t="s">
        <v>381</v>
      </c>
      <c r="E15" s="33">
        <v>35581</v>
      </c>
      <c r="F15" s="2" t="s">
        <v>136</v>
      </c>
      <c r="G15" s="10" t="s">
        <v>382</v>
      </c>
      <c r="H15" s="42" t="s">
        <v>383</v>
      </c>
      <c r="I15" s="79" t="s">
        <v>402</v>
      </c>
      <c r="J15" s="11">
        <v>3940000</v>
      </c>
      <c r="K15" s="11">
        <f>580000+380000</f>
        <v>960000</v>
      </c>
      <c r="L15" s="75"/>
      <c r="M15" s="1" t="s">
        <v>35</v>
      </c>
      <c r="N15" s="41">
        <f t="shared" si="0"/>
        <v>2980000</v>
      </c>
      <c r="O15" s="75"/>
    </row>
    <row r="16" spans="1:16" s="23" customFormat="1" ht="99">
      <c r="A16" s="74">
        <v>7</v>
      </c>
      <c r="B16" s="2" t="s">
        <v>366</v>
      </c>
      <c r="C16" s="15" t="s">
        <v>247</v>
      </c>
      <c r="D16" s="32" t="s">
        <v>367</v>
      </c>
      <c r="E16" s="14">
        <v>35935</v>
      </c>
      <c r="F16" s="2" t="s">
        <v>368</v>
      </c>
      <c r="G16" s="10" t="s">
        <v>109</v>
      </c>
      <c r="H16" s="2">
        <v>285801624</v>
      </c>
      <c r="I16" s="43" t="s">
        <v>369</v>
      </c>
      <c r="J16" s="11">
        <v>3880000</v>
      </c>
      <c r="K16" s="44"/>
      <c r="L16" s="44"/>
      <c r="M16" s="45">
        <v>0.7</v>
      </c>
      <c r="N16" s="41">
        <f>(J16-K16-L16)*M16</f>
        <v>2716000</v>
      </c>
      <c r="O16" s="44"/>
      <c r="P16" s="9"/>
    </row>
    <row r="17" spans="1:15" s="58" customFormat="1" ht="15">
      <c r="A17" s="54"/>
      <c r="B17" s="55"/>
      <c r="C17" s="55"/>
      <c r="D17" s="55"/>
      <c r="E17" s="55"/>
      <c r="F17" s="55"/>
      <c r="G17" s="55"/>
      <c r="H17" s="56"/>
      <c r="I17" s="56"/>
      <c r="J17" s="56"/>
      <c r="K17" s="56"/>
      <c r="L17" s="93" t="s">
        <v>220</v>
      </c>
      <c r="M17" s="93"/>
      <c r="N17" s="57">
        <f>SUM(N10:N16)</f>
        <v>22681000</v>
      </c>
      <c r="O17" s="71" t="s">
        <v>221</v>
      </c>
    </row>
    <row r="18" spans="1:15" s="58" customFormat="1" ht="15">
      <c r="A18" s="59"/>
      <c r="B18" s="60"/>
      <c r="C18" s="60"/>
      <c r="D18" s="60"/>
      <c r="E18" s="60"/>
      <c r="F18" s="60"/>
      <c r="G18" s="60"/>
      <c r="H18" s="61"/>
      <c r="I18" s="60"/>
      <c r="J18" s="72"/>
      <c r="K18" s="60"/>
      <c r="L18" s="61" t="s">
        <v>398</v>
      </c>
      <c r="M18" s="62"/>
      <c r="N18" s="72"/>
      <c r="O18" s="73"/>
    </row>
    <row r="19" spans="1:13" s="58" customFormat="1" ht="15">
      <c r="A19" s="58" t="s">
        <v>397</v>
      </c>
      <c r="B19" s="63"/>
      <c r="C19" s="64"/>
      <c r="D19" s="64"/>
      <c r="E19" s="63"/>
      <c r="F19" s="63"/>
      <c r="G19" s="63"/>
      <c r="H19" s="63"/>
      <c r="I19" s="63"/>
      <c r="J19" s="63"/>
      <c r="K19" s="63"/>
      <c r="L19" s="63"/>
      <c r="M19" s="63"/>
    </row>
    <row r="20" spans="2:13" s="58" customFormat="1" ht="15">
      <c r="B20" s="63"/>
      <c r="C20" s="64"/>
      <c r="D20" s="64"/>
      <c r="E20" s="63"/>
      <c r="F20" s="63"/>
      <c r="G20" s="63"/>
      <c r="H20" s="63"/>
      <c r="I20" s="63"/>
      <c r="J20" s="63"/>
      <c r="K20" s="63"/>
      <c r="L20" s="63"/>
      <c r="M20" s="63"/>
    </row>
    <row r="21" spans="1:14" s="68" customFormat="1" ht="16.5">
      <c r="A21" s="65"/>
      <c r="B21" s="65"/>
      <c r="C21" s="66" t="s">
        <v>388</v>
      </c>
      <c r="D21" s="67"/>
      <c r="F21" s="81" t="s">
        <v>389</v>
      </c>
      <c r="I21" s="81" t="s">
        <v>390</v>
      </c>
      <c r="N21" s="81" t="s">
        <v>391</v>
      </c>
    </row>
    <row r="22" spans="1:14" s="68" customFormat="1" ht="16.5">
      <c r="A22" s="65"/>
      <c r="B22" s="65"/>
      <c r="C22" s="66"/>
      <c r="D22" s="67"/>
      <c r="F22" s="69"/>
      <c r="I22" s="81"/>
      <c r="N22" s="81"/>
    </row>
    <row r="23" spans="1:14" s="68" customFormat="1" ht="16.5">
      <c r="A23" s="65"/>
      <c r="B23" s="65"/>
      <c r="C23" s="66"/>
      <c r="D23" s="67"/>
      <c r="F23" s="69"/>
      <c r="I23" s="81"/>
      <c r="N23" s="81"/>
    </row>
    <row r="24" spans="1:14" s="68" customFormat="1" ht="16.5">
      <c r="A24" s="65"/>
      <c r="B24" s="65"/>
      <c r="C24" s="70"/>
      <c r="D24" s="67"/>
      <c r="F24" s="69"/>
      <c r="I24" s="81"/>
      <c r="N24" s="81"/>
    </row>
    <row r="25" spans="1:14" s="68" customFormat="1" ht="16.5">
      <c r="A25" s="65"/>
      <c r="B25" s="65"/>
      <c r="C25" s="70"/>
      <c r="D25" s="67"/>
      <c r="F25" s="69"/>
      <c r="I25" s="81"/>
      <c r="N25" s="81"/>
    </row>
    <row r="26" spans="1:14" s="68" customFormat="1" ht="16.5">
      <c r="A26" s="65"/>
      <c r="B26" s="65"/>
      <c r="C26" s="70"/>
      <c r="D26" s="67"/>
      <c r="F26" s="69"/>
      <c r="I26" s="81"/>
      <c r="N26" s="81"/>
    </row>
    <row r="27" spans="1:14" s="68" customFormat="1" ht="16.5">
      <c r="A27" s="65"/>
      <c r="B27" s="65"/>
      <c r="C27" s="70"/>
      <c r="D27" s="67"/>
      <c r="F27" s="69"/>
      <c r="I27" s="81"/>
      <c r="N27" s="81"/>
    </row>
    <row r="28" spans="1:14" s="68" customFormat="1" ht="16.5">
      <c r="A28" s="65"/>
      <c r="B28" s="65"/>
      <c r="C28" s="70"/>
      <c r="D28" s="67"/>
      <c r="F28" s="69"/>
      <c r="I28" s="81"/>
      <c r="N28" s="81"/>
    </row>
    <row r="29" spans="1:14" s="68" customFormat="1" ht="16.5">
      <c r="A29" s="65"/>
      <c r="B29" s="65"/>
      <c r="C29" s="66" t="s">
        <v>392</v>
      </c>
      <c r="D29" s="67"/>
      <c r="F29" s="81" t="s">
        <v>393</v>
      </c>
      <c r="I29" s="81" t="s">
        <v>394</v>
      </c>
      <c r="N29" s="81" t="s">
        <v>395</v>
      </c>
    </row>
  </sheetData>
  <sheetProtection/>
  <mergeCells count="19">
    <mergeCell ref="N8:N9"/>
    <mergeCell ref="O8:O9"/>
    <mergeCell ref="L17:M17"/>
    <mergeCell ref="G8:G9"/>
    <mergeCell ref="H8:H9"/>
    <mergeCell ref="I8:I9"/>
    <mergeCell ref="J8:J9"/>
    <mergeCell ref="K8:L8"/>
    <mergeCell ref="M8:M9"/>
    <mergeCell ref="A1:E1"/>
    <mergeCell ref="A2:E2"/>
    <mergeCell ref="A5:O5"/>
    <mergeCell ref="A6:O6"/>
    <mergeCell ref="A8:A9"/>
    <mergeCell ref="B8:B9"/>
    <mergeCell ref="C8:C9"/>
    <mergeCell ref="D8:D9"/>
    <mergeCell ref="E8:E9"/>
    <mergeCell ref="F8:F9"/>
  </mergeCells>
  <printOptions/>
  <pageMargins left="0.25" right="0" top="0.25" bottom="0.25" header="0.3" footer="0.3"/>
  <pageSetup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PageLayoutView="0" workbookViewId="0" topLeftCell="A61">
      <selection activeCell="F34" sqref="F34:F36"/>
    </sheetView>
  </sheetViews>
  <sheetFormatPr defaultColWidth="9.140625" defaultRowHeight="15"/>
  <cols>
    <col min="1" max="1" width="4.8515625" style="5" customWidth="1"/>
    <col min="2" max="2" width="16.421875" style="20" customWidth="1"/>
    <col min="3" max="3" width="20.7109375" style="20" bestFit="1" customWidth="1"/>
    <col min="4" max="4" width="8.140625" style="20" customWidth="1"/>
    <col min="5" max="5" width="14.28125" style="20" customWidth="1"/>
    <col min="6" max="6" width="12.140625" style="20" customWidth="1"/>
    <col min="7" max="7" width="17.28125" style="25" customWidth="1"/>
    <col min="8" max="8" width="16.7109375" style="20" customWidth="1"/>
    <col min="9" max="9" width="14.28125" style="20" bestFit="1" customWidth="1"/>
    <col min="10" max="10" width="12.00390625" style="20" customWidth="1"/>
    <col min="11" max="12" width="4.8515625" style="31" customWidth="1"/>
    <col min="13" max="13" width="10.57421875" style="31" customWidth="1"/>
    <col min="14" max="14" width="15.140625" style="31" customWidth="1"/>
    <col min="15" max="15" width="9.8515625" style="31" customWidth="1"/>
    <col min="16" max="16384" width="9.140625" style="20" customWidth="1"/>
  </cols>
  <sheetData>
    <row r="1" spans="1:15" ht="16.5">
      <c r="A1" s="85" t="s">
        <v>12</v>
      </c>
      <c r="B1" s="85"/>
      <c r="C1" s="85"/>
      <c r="D1" s="85"/>
      <c r="E1" s="85"/>
      <c r="F1" s="24"/>
      <c r="H1" s="26"/>
      <c r="I1" s="26"/>
      <c r="K1" s="26"/>
      <c r="L1" s="26"/>
      <c r="M1" s="21" t="s">
        <v>33</v>
      </c>
      <c r="N1" s="26"/>
      <c r="O1" s="26"/>
    </row>
    <row r="2" spans="1:15" ht="16.5">
      <c r="A2" s="86" t="s">
        <v>0</v>
      </c>
      <c r="B2" s="86"/>
      <c r="C2" s="86"/>
      <c r="D2" s="86"/>
      <c r="E2" s="86"/>
      <c r="F2" s="27"/>
      <c r="H2" s="26"/>
      <c r="I2" s="26"/>
      <c r="K2" s="26"/>
      <c r="L2" s="26"/>
      <c r="M2" s="21" t="s">
        <v>34</v>
      </c>
      <c r="N2" s="26"/>
      <c r="O2" s="26"/>
    </row>
    <row r="3" spans="1:15" ht="16.5">
      <c r="A3" s="38"/>
      <c r="B3" s="38"/>
      <c r="C3" s="38"/>
      <c r="D3" s="38"/>
      <c r="E3" s="38"/>
      <c r="G3" s="28"/>
      <c r="H3" s="21"/>
      <c r="I3" s="21"/>
      <c r="J3" s="21"/>
      <c r="K3" s="21"/>
      <c r="L3" s="21"/>
      <c r="M3" s="21"/>
      <c r="N3" s="21"/>
      <c r="O3" s="21"/>
    </row>
    <row r="5" spans="1:15" ht="38.25" customHeight="1">
      <c r="A5" s="87" t="s">
        <v>403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5" ht="17.25" customHeight="1">
      <c r="A6" s="96" t="s">
        <v>387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3:9" ht="17.25">
      <c r="C7" s="29"/>
      <c r="D7" s="29"/>
      <c r="E7" s="29"/>
      <c r="F7" s="29"/>
      <c r="G7" s="30"/>
      <c r="H7" s="29"/>
      <c r="I7" s="29"/>
    </row>
    <row r="8" spans="1:15" ht="16.5">
      <c r="A8" s="84" t="s">
        <v>7</v>
      </c>
      <c r="B8" s="82" t="s">
        <v>8</v>
      </c>
      <c r="C8" s="90" t="s">
        <v>21</v>
      </c>
      <c r="D8" s="91" t="s">
        <v>22</v>
      </c>
      <c r="E8" s="82" t="s">
        <v>63</v>
      </c>
      <c r="F8" s="82" t="s">
        <v>9</v>
      </c>
      <c r="G8" s="92" t="s">
        <v>10</v>
      </c>
      <c r="H8" s="92" t="s">
        <v>6</v>
      </c>
      <c r="I8" s="92" t="s">
        <v>5</v>
      </c>
      <c r="J8" s="92" t="s">
        <v>108</v>
      </c>
      <c r="K8" s="95" t="s">
        <v>37</v>
      </c>
      <c r="L8" s="95"/>
      <c r="M8" s="83" t="s">
        <v>36</v>
      </c>
      <c r="N8" s="92" t="s">
        <v>38</v>
      </c>
      <c r="O8" s="92" t="s">
        <v>31</v>
      </c>
    </row>
    <row r="9" spans="1:15" ht="50.25" customHeight="1">
      <c r="A9" s="84"/>
      <c r="B9" s="82"/>
      <c r="C9" s="90"/>
      <c r="D9" s="91"/>
      <c r="E9" s="82"/>
      <c r="F9" s="82"/>
      <c r="G9" s="92"/>
      <c r="H9" s="92"/>
      <c r="I9" s="92"/>
      <c r="J9" s="92"/>
      <c r="K9" s="37" t="s">
        <v>32</v>
      </c>
      <c r="L9" s="37" t="s">
        <v>75</v>
      </c>
      <c r="M9" s="84"/>
      <c r="N9" s="92"/>
      <c r="O9" s="92"/>
    </row>
    <row r="10" spans="1:15" s="9" customFormat="1" ht="25.5" customHeight="1">
      <c r="A10" s="78">
        <v>1</v>
      </c>
      <c r="B10" s="2" t="s">
        <v>76</v>
      </c>
      <c r="C10" s="15" t="s">
        <v>77</v>
      </c>
      <c r="D10" s="16" t="s">
        <v>78</v>
      </c>
      <c r="E10" s="12" t="s">
        <v>105</v>
      </c>
      <c r="F10" s="2" t="s">
        <v>79</v>
      </c>
      <c r="G10" s="10" t="s">
        <v>3</v>
      </c>
      <c r="H10" s="13" t="s">
        <v>384</v>
      </c>
      <c r="I10" s="13" t="s">
        <v>114</v>
      </c>
      <c r="J10" s="11">
        <v>2540000</v>
      </c>
      <c r="K10" s="46"/>
      <c r="L10" s="40"/>
      <c r="M10" s="45">
        <v>1</v>
      </c>
      <c r="N10" s="41">
        <f aca="true" t="shared" si="0" ref="N10:N63">(J10-K10-L10)*M10</f>
        <v>2540000</v>
      </c>
      <c r="O10" s="41"/>
    </row>
    <row r="11" spans="1:15" s="9" customFormat="1" ht="33">
      <c r="A11" s="78">
        <v>2</v>
      </c>
      <c r="B11" s="2" t="s">
        <v>101</v>
      </c>
      <c r="C11" s="15" t="s">
        <v>102</v>
      </c>
      <c r="D11" s="16" t="s">
        <v>30</v>
      </c>
      <c r="E11" s="12" t="s">
        <v>106</v>
      </c>
      <c r="F11" s="2" t="s">
        <v>103</v>
      </c>
      <c r="G11" s="10" t="s">
        <v>4</v>
      </c>
      <c r="H11" s="2">
        <v>215223466</v>
      </c>
      <c r="I11" s="13" t="s">
        <v>122</v>
      </c>
      <c r="J11" s="11">
        <v>2160000</v>
      </c>
      <c r="K11" s="46"/>
      <c r="L11" s="40"/>
      <c r="M11" s="45">
        <v>1</v>
      </c>
      <c r="N11" s="41">
        <f t="shared" si="0"/>
        <v>2160000</v>
      </c>
      <c r="O11" s="41"/>
    </row>
    <row r="12" spans="1:15" s="9" customFormat="1" ht="33">
      <c r="A12" s="78">
        <v>3</v>
      </c>
      <c r="B12" s="2" t="s">
        <v>43</v>
      </c>
      <c r="C12" s="15" t="s">
        <v>44</v>
      </c>
      <c r="D12" s="16" t="s">
        <v>11</v>
      </c>
      <c r="E12" s="4" t="s">
        <v>64</v>
      </c>
      <c r="F12" s="2" t="s">
        <v>45</v>
      </c>
      <c r="G12" s="11" t="s">
        <v>4</v>
      </c>
      <c r="H12" s="13" t="s">
        <v>60</v>
      </c>
      <c r="I12" s="13" t="s">
        <v>126</v>
      </c>
      <c r="J12" s="11">
        <v>3060000</v>
      </c>
      <c r="K12" s="46"/>
      <c r="L12" s="40"/>
      <c r="M12" s="1" t="s">
        <v>35</v>
      </c>
      <c r="N12" s="41">
        <f t="shared" si="0"/>
        <v>3060000</v>
      </c>
      <c r="O12" s="41"/>
    </row>
    <row r="13" spans="1:15" s="9" customFormat="1" ht="33">
      <c r="A13" s="78">
        <v>4</v>
      </c>
      <c r="B13" s="2" t="s">
        <v>80</v>
      </c>
      <c r="C13" s="15" t="s">
        <v>81</v>
      </c>
      <c r="D13" s="16" t="s">
        <v>28</v>
      </c>
      <c r="E13" s="14" t="s">
        <v>82</v>
      </c>
      <c r="F13" s="2" t="s">
        <v>83</v>
      </c>
      <c r="G13" s="10" t="s">
        <v>4</v>
      </c>
      <c r="H13" s="13" t="s">
        <v>128</v>
      </c>
      <c r="I13" s="13" t="s">
        <v>115</v>
      </c>
      <c r="J13" s="11">
        <v>1940000</v>
      </c>
      <c r="K13" s="46"/>
      <c r="L13" s="40"/>
      <c r="M13" s="45">
        <v>1</v>
      </c>
      <c r="N13" s="41">
        <f t="shared" si="0"/>
        <v>1940000</v>
      </c>
      <c r="O13" s="41"/>
    </row>
    <row r="14" spans="1:15" s="5" customFormat="1" ht="33">
      <c r="A14" s="78">
        <v>5</v>
      </c>
      <c r="B14" s="2" t="s">
        <v>46</v>
      </c>
      <c r="C14" s="15" t="s">
        <v>47</v>
      </c>
      <c r="D14" s="16" t="s">
        <v>48</v>
      </c>
      <c r="E14" s="4" t="s">
        <v>66</v>
      </c>
      <c r="F14" s="2" t="s">
        <v>49</v>
      </c>
      <c r="G14" s="10" t="s">
        <v>4</v>
      </c>
      <c r="H14" s="2">
        <v>352436054</v>
      </c>
      <c r="I14" s="13" t="s">
        <v>127</v>
      </c>
      <c r="J14" s="11">
        <v>2740000</v>
      </c>
      <c r="K14" s="46"/>
      <c r="L14" s="40"/>
      <c r="M14" s="1" t="s">
        <v>35</v>
      </c>
      <c r="N14" s="41">
        <f t="shared" si="0"/>
        <v>2740000</v>
      </c>
      <c r="O14" s="41"/>
    </row>
    <row r="15" spans="1:15" s="9" customFormat="1" ht="33">
      <c r="A15" s="78">
        <v>6</v>
      </c>
      <c r="B15" s="2" t="s">
        <v>96</v>
      </c>
      <c r="C15" s="15" t="s">
        <v>97</v>
      </c>
      <c r="D15" s="16" t="s">
        <v>98</v>
      </c>
      <c r="E15" s="14" t="s">
        <v>99</v>
      </c>
      <c r="F15" s="2" t="s">
        <v>100</v>
      </c>
      <c r="G15" s="10" t="s">
        <v>4</v>
      </c>
      <c r="H15" s="2">
        <v>272510724</v>
      </c>
      <c r="I15" s="13" t="s">
        <v>118</v>
      </c>
      <c r="J15" s="11">
        <v>1500000</v>
      </c>
      <c r="K15" s="46"/>
      <c r="L15" s="40"/>
      <c r="M15" s="45">
        <v>1</v>
      </c>
      <c r="N15" s="41">
        <f t="shared" si="0"/>
        <v>1500000</v>
      </c>
      <c r="O15" s="41"/>
    </row>
    <row r="16" spans="1:15" s="5" customFormat="1" ht="33">
      <c r="A16" s="78">
        <v>7</v>
      </c>
      <c r="B16" s="2" t="s">
        <v>39</v>
      </c>
      <c r="C16" s="15" t="s">
        <v>40</v>
      </c>
      <c r="D16" s="16" t="s">
        <v>41</v>
      </c>
      <c r="E16" s="4" t="s">
        <v>67</v>
      </c>
      <c r="F16" s="2" t="s">
        <v>42</v>
      </c>
      <c r="G16" s="11" t="s">
        <v>4</v>
      </c>
      <c r="H16" s="13" t="s">
        <v>333</v>
      </c>
      <c r="I16" s="13" t="s">
        <v>62</v>
      </c>
      <c r="J16" s="11">
        <v>1500000</v>
      </c>
      <c r="K16" s="46"/>
      <c r="L16" s="40"/>
      <c r="M16" s="1" t="s">
        <v>35</v>
      </c>
      <c r="N16" s="41">
        <f t="shared" si="0"/>
        <v>1500000</v>
      </c>
      <c r="O16" s="41"/>
    </row>
    <row r="17" spans="1:15" s="9" customFormat="1" ht="33">
      <c r="A17" s="78">
        <v>8</v>
      </c>
      <c r="B17" s="2" t="s">
        <v>55</v>
      </c>
      <c r="C17" s="15" t="s">
        <v>56</v>
      </c>
      <c r="D17" s="16" t="s">
        <v>57</v>
      </c>
      <c r="E17" s="4" t="s">
        <v>69</v>
      </c>
      <c r="F17" s="2" t="s">
        <v>58</v>
      </c>
      <c r="G17" s="10" t="s">
        <v>4</v>
      </c>
      <c r="H17" s="13" t="s">
        <v>61</v>
      </c>
      <c r="I17" s="13" t="s">
        <v>124</v>
      </c>
      <c r="J17" s="11">
        <v>1940000</v>
      </c>
      <c r="K17" s="46"/>
      <c r="L17" s="40"/>
      <c r="M17" s="1" t="s">
        <v>35</v>
      </c>
      <c r="N17" s="41">
        <f t="shared" si="0"/>
        <v>1940000</v>
      </c>
      <c r="O17" s="41"/>
    </row>
    <row r="18" spans="1:15" s="9" customFormat="1" ht="33">
      <c r="A18" s="78">
        <v>9</v>
      </c>
      <c r="B18" s="2" t="s">
        <v>137</v>
      </c>
      <c r="C18" s="15" t="s">
        <v>138</v>
      </c>
      <c r="D18" s="16" t="s">
        <v>139</v>
      </c>
      <c r="E18" s="12">
        <v>35908</v>
      </c>
      <c r="F18" s="2" t="s">
        <v>140</v>
      </c>
      <c r="G18" s="10" t="s">
        <v>4</v>
      </c>
      <c r="H18" s="2">
        <v>212282293</v>
      </c>
      <c r="I18" s="13" t="s">
        <v>182</v>
      </c>
      <c r="J18" s="11">
        <v>3580000</v>
      </c>
      <c r="K18" s="46"/>
      <c r="L18" s="40"/>
      <c r="M18" s="45">
        <v>1</v>
      </c>
      <c r="N18" s="41">
        <f t="shared" si="0"/>
        <v>3580000</v>
      </c>
      <c r="O18" s="41"/>
    </row>
    <row r="19" spans="1:15" s="9" customFormat="1" ht="33">
      <c r="A19" s="78">
        <v>10</v>
      </c>
      <c r="B19" s="2" t="s">
        <v>143</v>
      </c>
      <c r="C19" s="15" t="s">
        <v>144</v>
      </c>
      <c r="D19" s="16" t="s">
        <v>98</v>
      </c>
      <c r="E19" s="12">
        <v>36053</v>
      </c>
      <c r="F19" s="2" t="s">
        <v>145</v>
      </c>
      <c r="G19" s="10" t="s">
        <v>4</v>
      </c>
      <c r="H19" s="2">
        <v>215462841</v>
      </c>
      <c r="I19" s="13" t="s">
        <v>184</v>
      </c>
      <c r="J19" s="11">
        <v>2460000</v>
      </c>
      <c r="K19" s="46"/>
      <c r="L19" s="40"/>
      <c r="M19" s="45">
        <v>1</v>
      </c>
      <c r="N19" s="41">
        <f t="shared" si="0"/>
        <v>2460000</v>
      </c>
      <c r="O19" s="41"/>
    </row>
    <row r="20" spans="1:15" s="9" customFormat="1" ht="33">
      <c r="A20" s="78">
        <v>11</v>
      </c>
      <c r="B20" s="2" t="s">
        <v>153</v>
      </c>
      <c r="C20" s="15" t="s">
        <v>154</v>
      </c>
      <c r="D20" s="16" t="s">
        <v>155</v>
      </c>
      <c r="E20" s="12">
        <v>35493</v>
      </c>
      <c r="F20" s="2" t="s">
        <v>156</v>
      </c>
      <c r="G20" s="10" t="s">
        <v>4</v>
      </c>
      <c r="H20" s="13" t="s">
        <v>157</v>
      </c>
      <c r="I20" s="13" t="s">
        <v>186</v>
      </c>
      <c r="J20" s="11">
        <v>2955000</v>
      </c>
      <c r="K20" s="46"/>
      <c r="L20" s="40"/>
      <c r="M20" s="45">
        <v>1</v>
      </c>
      <c r="N20" s="41">
        <f t="shared" si="0"/>
        <v>2955000</v>
      </c>
      <c r="O20" s="41"/>
    </row>
    <row r="21" spans="1:15" s="9" customFormat="1" ht="33">
      <c r="A21" s="78">
        <v>12</v>
      </c>
      <c r="B21" s="2" t="s">
        <v>158</v>
      </c>
      <c r="C21" s="15" t="s">
        <v>159</v>
      </c>
      <c r="D21" s="16" t="s">
        <v>168</v>
      </c>
      <c r="E21" s="12">
        <v>35055</v>
      </c>
      <c r="F21" s="2" t="s">
        <v>160</v>
      </c>
      <c r="G21" s="10" t="s">
        <v>4</v>
      </c>
      <c r="H21" s="2">
        <v>251001681</v>
      </c>
      <c r="I21" s="13" t="s">
        <v>187</v>
      </c>
      <c r="J21" s="11">
        <v>3820000</v>
      </c>
      <c r="K21" s="46"/>
      <c r="L21" s="40"/>
      <c r="M21" s="45">
        <v>1</v>
      </c>
      <c r="N21" s="41">
        <f t="shared" si="0"/>
        <v>3820000</v>
      </c>
      <c r="O21" s="41"/>
    </row>
    <row r="22" spans="1:15" s="9" customFormat="1" ht="33">
      <c r="A22" s="78">
        <v>13</v>
      </c>
      <c r="B22" s="47" t="s">
        <v>161</v>
      </c>
      <c r="C22" s="48" t="s">
        <v>29</v>
      </c>
      <c r="D22" s="49" t="s">
        <v>26</v>
      </c>
      <c r="E22" s="12">
        <v>35635</v>
      </c>
      <c r="F22" s="2" t="s">
        <v>162</v>
      </c>
      <c r="G22" s="10" t="s">
        <v>4</v>
      </c>
      <c r="H22" s="2">
        <v>168566700</v>
      </c>
      <c r="I22" s="13" t="s">
        <v>189</v>
      </c>
      <c r="J22" s="11">
        <v>1590000</v>
      </c>
      <c r="K22" s="46"/>
      <c r="L22" s="40"/>
      <c r="M22" s="45">
        <v>1</v>
      </c>
      <c r="N22" s="41">
        <f t="shared" si="0"/>
        <v>1590000</v>
      </c>
      <c r="O22" s="41"/>
    </row>
    <row r="23" spans="1:15" s="9" customFormat="1" ht="33">
      <c r="A23" s="78">
        <v>14</v>
      </c>
      <c r="B23" s="2" t="s">
        <v>198</v>
      </c>
      <c r="C23" s="15" t="s">
        <v>199</v>
      </c>
      <c r="D23" s="32" t="s">
        <v>200</v>
      </c>
      <c r="E23" s="33">
        <v>35679</v>
      </c>
      <c r="F23" s="2" t="s">
        <v>201</v>
      </c>
      <c r="G23" s="10" t="s">
        <v>4</v>
      </c>
      <c r="H23" s="2">
        <v>241639476</v>
      </c>
      <c r="I23" s="42" t="s">
        <v>205</v>
      </c>
      <c r="J23" s="11">
        <v>3060000</v>
      </c>
      <c r="K23" s="46"/>
      <c r="L23" s="40"/>
      <c r="M23" s="1" t="s">
        <v>35</v>
      </c>
      <c r="N23" s="41">
        <f t="shared" si="0"/>
        <v>3060000</v>
      </c>
      <c r="O23" s="40"/>
    </row>
    <row r="24" spans="1:15" s="9" customFormat="1" ht="33">
      <c r="A24" s="78">
        <v>15</v>
      </c>
      <c r="B24" s="2" t="s">
        <v>111</v>
      </c>
      <c r="C24" s="15" t="s">
        <v>112</v>
      </c>
      <c r="D24" s="16" t="s">
        <v>59</v>
      </c>
      <c r="E24" s="14">
        <v>35504</v>
      </c>
      <c r="F24" s="2" t="s">
        <v>113</v>
      </c>
      <c r="G24" s="10" t="s">
        <v>4</v>
      </c>
      <c r="H24" s="13" t="s">
        <v>404</v>
      </c>
      <c r="I24" s="13" t="s">
        <v>121</v>
      </c>
      <c r="J24" s="11">
        <v>2120000</v>
      </c>
      <c r="K24" s="11"/>
      <c r="L24" s="40"/>
      <c r="M24" s="1" t="s">
        <v>35</v>
      </c>
      <c r="N24" s="41">
        <f t="shared" si="0"/>
        <v>2120000</v>
      </c>
      <c r="O24" s="40"/>
    </row>
    <row r="25" spans="1:15" s="9" customFormat="1" ht="33">
      <c r="A25" s="78">
        <v>16</v>
      </c>
      <c r="B25" s="2" t="s">
        <v>173</v>
      </c>
      <c r="C25" s="15" t="s">
        <v>174</v>
      </c>
      <c r="D25" s="16" t="s">
        <v>27</v>
      </c>
      <c r="E25" s="12">
        <v>36010</v>
      </c>
      <c r="F25" s="2" t="s">
        <v>167</v>
      </c>
      <c r="G25" s="10" t="s">
        <v>4</v>
      </c>
      <c r="H25" s="2">
        <v>285587258</v>
      </c>
      <c r="I25" s="13" t="s">
        <v>313</v>
      </c>
      <c r="J25" s="11">
        <v>2685000</v>
      </c>
      <c r="K25" s="46"/>
      <c r="L25" s="40"/>
      <c r="M25" s="1" t="s">
        <v>35</v>
      </c>
      <c r="N25" s="41">
        <f t="shared" si="0"/>
        <v>2685000</v>
      </c>
      <c r="O25" s="40"/>
    </row>
    <row r="26" spans="1:15" s="9" customFormat="1" ht="33">
      <c r="A26" s="78">
        <v>17</v>
      </c>
      <c r="B26" s="2" t="s">
        <v>70</v>
      </c>
      <c r="C26" s="15" t="s">
        <v>71</v>
      </c>
      <c r="D26" s="16" t="s">
        <v>72</v>
      </c>
      <c r="E26" s="2" t="s">
        <v>73</v>
      </c>
      <c r="F26" s="2" t="s">
        <v>74</v>
      </c>
      <c r="G26" s="11" t="s">
        <v>110</v>
      </c>
      <c r="H26" s="2">
        <v>184214229</v>
      </c>
      <c r="I26" s="13" t="s">
        <v>119</v>
      </c>
      <c r="J26" s="11">
        <v>4000000</v>
      </c>
      <c r="K26" s="46"/>
      <c r="L26" s="40"/>
      <c r="M26" s="45">
        <v>1</v>
      </c>
      <c r="N26" s="41">
        <f t="shared" si="0"/>
        <v>4000000</v>
      </c>
      <c r="O26" s="41"/>
    </row>
    <row r="27" spans="1:15" s="9" customFormat="1" ht="33">
      <c r="A27" s="78">
        <v>18</v>
      </c>
      <c r="B27" s="2" t="s">
        <v>141</v>
      </c>
      <c r="C27" s="15" t="s">
        <v>142</v>
      </c>
      <c r="D27" s="16" t="s">
        <v>54</v>
      </c>
      <c r="E27" s="12">
        <v>36111</v>
      </c>
      <c r="F27" s="2" t="s">
        <v>216</v>
      </c>
      <c r="G27" s="10" t="s">
        <v>110</v>
      </c>
      <c r="H27" s="2">
        <v>272614792</v>
      </c>
      <c r="I27" s="13" t="s">
        <v>183</v>
      </c>
      <c r="J27" s="11">
        <v>1275000</v>
      </c>
      <c r="K27" s="46"/>
      <c r="L27" s="40"/>
      <c r="M27" s="45">
        <v>1</v>
      </c>
      <c r="N27" s="41">
        <f t="shared" si="0"/>
        <v>1275000</v>
      </c>
      <c r="O27" s="41"/>
    </row>
    <row r="28" spans="1:15" s="9" customFormat="1" ht="33">
      <c r="A28" s="78">
        <v>19</v>
      </c>
      <c r="B28" s="2" t="s">
        <v>150</v>
      </c>
      <c r="C28" s="15" t="s">
        <v>151</v>
      </c>
      <c r="D28" s="16" t="s">
        <v>152</v>
      </c>
      <c r="E28" s="12">
        <v>35951</v>
      </c>
      <c r="F28" s="2" t="s">
        <v>376</v>
      </c>
      <c r="G28" s="10" t="s">
        <v>110</v>
      </c>
      <c r="H28" s="2">
        <v>241808751</v>
      </c>
      <c r="I28" s="13" t="s">
        <v>185</v>
      </c>
      <c r="J28" s="11">
        <v>3200000</v>
      </c>
      <c r="K28" s="40"/>
      <c r="L28" s="40"/>
      <c r="M28" s="1" t="s">
        <v>35</v>
      </c>
      <c r="N28" s="41">
        <f t="shared" si="0"/>
        <v>3200000</v>
      </c>
      <c r="O28" s="40"/>
    </row>
    <row r="29" spans="1:15" s="9" customFormat="1" ht="33">
      <c r="A29" s="78">
        <v>20</v>
      </c>
      <c r="B29" s="2" t="s">
        <v>84</v>
      </c>
      <c r="C29" s="15" t="s">
        <v>85</v>
      </c>
      <c r="D29" s="16" t="s">
        <v>54</v>
      </c>
      <c r="E29" s="14" t="s">
        <v>86</v>
      </c>
      <c r="F29" s="2" t="s">
        <v>87</v>
      </c>
      <c r="G29" s="10" t="s">
        <v>88</v>
      </c>
      <c r="H29" s="2">
        <v>291154336</v>
      </c>
      <c r="I29" s="13" t="s">
        <v>120</v>
      </c>
      <c r="J29" s="11">
        <v>3060000</v>
      </c>
      <c r="K29" s="46"/>
      <c r="L29" s="40"/>
      <c r="M29" s="45">
        <v>1</v>
      </c>
      <c r="N29" s="41">
        <f t="shared" si="0"/>
        <v>3060000</v>
      </c>
      <c r="O29" s="41"/>
    </row>
    <row r="30" spans="1:15" s="9" customFormat="1" ht="49.5">
      <c r="A30" s="78">
        <v>21</v>
      </c>
      <c r="B30" s="2" t="s">
        <v>129</v>
      </c>
      <c r="C30" s="15" t="s">
        <v>130</v>
      </c>
      <c r="D30" s="16" t="s">
        <v>131</v>
      </c>
      <c r="E30" s="12">
        <v>36001</v>
      </c>
      <c r="F30" s="2" t="s">
        <v>132</v>
      </c>
      <c r="G30" s="10" t="s">
        <v>24</v>
      </c>
      <c r="H30" s="2">
        <v>264515140</v>
      </c>
      <c r="I30" s="13" t="s">
        <v>181</v>
      </c>
      <c r="J30" s="11">
        <v>3380000</v>
      </c>
      <c r="K30" s="46"/>
      <c r="L30" s="40"/>
      <c r="M30" s="45">
        <v>1</v>
      </c>
      <c r="N30" s="41">
        <f t="shared" si="0"/>
        <v>3380000</v>
      </c>
      <c r="O30" s="41"/>
    </row>
    <row r="31" spans="1:15" s="9" customFormat="1" ht="49.5">
      <c r="A31" s="78">
        <v>22</v>
      </c>
      <c r="B31" s="2" t="s">
        <v>146</v>
      </c>
      <c r="C31" s="15" t="s">
        <v>147</v>
      </c>
      <c r="D31" s="16" t="s">
        <v>148</v>
      </c>
      <c r="E31" s="12">
        <v>35663</v>
      </c>
      <c r="F31" s="2" t="s">
        <v>87</v>
      </c>
      <c r="G31" s="10" t="s">
        <v>24</v>
      </c>
      <c r="H31" s="13" t="s">
        <v>334</v>
      </c>
      <c r="I31" s="13" t="s">
        <v>149</v>
      </c>
      <c r="J31" s="11">
        <v>3060000</v>
      </c>
      <c r="K31" s="46"/>
      <c r="L31" s="40"/>
      <c r="M31" s="45">
        <v>1</v>
      </c>
      <c r="N31" s="41">
        <f t="shared" si="0"/>
        <v>3060000</v>
      </c>
      <c r="O31" s="41"/>
    </row>
    <row r="32" spans="1:15" s="9" customFormat="1" ht="49.5">
      <c r="A32" s="78">
        <v>23</v>
      </c>
      <c r="B32" s="2" t="s">
        <v>175</v>
      </c>
      <c r="C32" s="15" t="s">
        <v>176</v>
      </c>
      <c r="D32" s="16" t="s">
        <v>177</v>
      </c>
      <c r="E32" s="14">
        <v>35689</v>
      </c>
      <c r="F32" s="2" t="s">
        <v>178</v>
      </c>
      <c r="G32" s="3" t="s">
        <v>24</v>
      </c>
      <c r="H32" s="13">
        <v>241686420</v>
      </c>
      <c r="I32" s="13" t="s">
        <v>188</v>
      </c>
      <c r="J32" s="11">
        <v>3580000</v>
      </c>
      <c r="K32" s="46"/>
      <c r="L32" s="40"/>
      <c r="M32" s="1" t="s">
        <v>35</v>
      </c>
      <c r="N32" s="41">
        <f t="shared" si="0"/>
        <v>3580000</v>
      </c>
      <c r="O32" s="41"/>
    </row>
    <row r="33" spans="1:16" s="9" customFormat="1" ht="49.5">
      <c r="A33" s="78">
        <v>24</v>
      </c>
      <c r="B33" s="2" t="s">
        <v>202</v>
      </c>
      <c r="C33" s="15" t="s">
        <v>203</v>
      </c>
      <c r="D33" s="32" t="s">
        <v>155</v>
      </c>
      <c r="E33" s="33">
        <v>35843</v>
      </c>
      <c r="F33" s="2" t="s">
        <v>204</v>
      </c>
      <c r="G33" s="3" t="s">
        <v>24</v>
      </c>
      <c r="H33" s="13" t="s">
        <v>217</v>
      </c>
      <c r="I33" s="50" t="s">
        <v>223</v>
      </c>
      <c r="J33" s="11">
        <v>3180000</v>
      </c>
      <c r="K33" s="46"/>
      <c r="L33" s="40"/>
      <c r="M33" s="1" t="s">
        <v>35</v>
      </c>
      <c r="N33" s="41">
        <f t="shared" si="0"/>
        <v>3180000</v>
      </c>
      <c r="O33" s="40"/>
      <c r="P33" s="40"/>
    </row>
    <row r="34" spans="1:15" s="9" customFormat="1" ht="49.5">
      <c r="A34" s="78">
        <v>25</v>
      </c>
      <c r="B34" s="2" t="s">
        <v>206</v>
      </c>
      <c r="C34" s="15" t="s">
        <v>207</v>
      </c>
      <c r="D34" s="32" t="s">
        <v>208</v>
      </c>
      <c r="E34" s="33">
        <v>34885</v>
      </c>
      <c r="F34" s="2" t="s">
        <v>45</v>
      </c>
      <c r="G34" s="3" t="s">
        <v>24</v>
      </c>
      <c r="H34" s="2">
        <v>264470292</v>
      </c>
      <c r="I34" s="42" t="s">
        <v>209</v>
      </c>
      <c r="J34" s="11">
        <v>3060000</v>
      </c>
      <c r="K34" s="46"/>
      <c r="L34" s="40"/>
      <c r="M34" s="1" t="s">
        <v>35</v>
      </c>
      <c r="N34" s="41">
        <f t="shared" si="0"/>
        <v>3060000</v>
      </c>
      <c r="O34" s="40"/>
    </row>
    <row r="35" spans="1:15" s="9" customFormat="1" ht="33">
      <c r="A35" s="78">
        <v>26</v>
      </c>
      <c r="B35" s="2" t="s">
        <v>92</v>
      </c>
      <c r="C35" s="15" t="s">
        <v>93</v>
      </c>
      <c r="D35" s="16" t="s">
        <v>104</v>
      </c>
      <c r="E35" s="14" t="s">
        <v>94</v>
      </c>
      <c r="F35" s="2" t="s">
        <v>95</v>
      </c>
      <c r="G35" s="3" t="s">
        <v>25</v>
      </c>
      <c r="H35" s="2">
        <v>334886703</v>
      </c>
      <c r="I35" s="13" t="s">
        <v>117</v>
      </c>
      <c r="J35" s="11">
        <v>1360000</v>
      </c>
      <c r="K35" s="46"/>
      <c r="L35" s="40"/>
      <c r="M35" s="45">
        <v>1</v>
      </c>
      <c r="N35" s="41">
        <f t="shared" si="0"/>
        <v>1360000</v>
      </c>
      <c r="O35" s="41"/>
    </row>
    <row r="36" spans="1:15" s="9" customFormat="1" ht="33">
      <c r="A36" s="78">
        <v>27</v>
      </c>
      <c r="B36" s="2" t="s">
        <v>50</v>
      </c>
      <c r="C36" s="15" t="s">
        <v>51</v>
      </c>
      <c r="D36" s="16" t="s">
        <v>52</v>
      </c>
      <c r="E36" s="4" t="s">
        <v>68</v>
      </c>
      <c r="F36" s="2" t="s">
        <v>53</v>
      </c>
      <c r="G36" s="3" t="s">
        <v>25</v>
      </c>
      <c r="H36" s="2">
        <v>334918818</v>
      </c>
      <c r="I36" s="13" t="s">
        <v>123</v>
      </c>
      <c r="J36" s="11">
        <v>3060000</v>
      </c>
      <c r="K36" s="46"/>
      <c r="L36" s="40"/>
      <c r="M36" s="1" t="s">
        <v>35</v>
      </c>
      <c r="N36" s="41">
        <f t="shared" si="0"/>
        <v>3060000</v>
      </c>
      <c r="O36" s="41"/>
    </row>
    <row r="37" spans="1:15" s="9" customFormat="1" ht="49.5">
      <c r="A37" s="78">
        <v>28</v>
      </c>
      <c r="B37" s="2" t="s">
        <v>195</v>
      </c>
      <c r="C37" s="15" t="s">
        <v>196</v>
      </c>
      <c r="D37" s="32" t="s">
        <v>215</v>
      </c>
      <c r="E37" s="14">
        <v>35904</v>
      </c>
      <c r="F37" s="2" t="s">
        <v>377</v>
      </c>
      <c r="G37" s="10" t="s">
        <v>197</v>
      </c>
      <c r="H37" s="2">
        <v>215426975</v>
      </c>
      <c r="I37" s="13" t="s">
        <v>222</v>
      </c>
      <c r="J37" s="11">
        <v>2240000</v>
      </c>
      <c r="K37" s="46"/>
      <c r="L37" s="40"/>
      <c r="M37" s="1" t="s">
        <v>35</v>
      </c>
      <c r="N37" s="41">
        <f t="shared" si="0"/>
        <v>2240000</v>
      </c>
      <c r="O37" s="40"/>
    </row>
    <row r="38" spans="1:15" s="9" customFormat="1" ht="33">
      <c r="A38" s="78">
        <v>29</v>
      </c>
      <c r="B38" s="2" t="s">
        <v>229</v>
      </c>
      <c r="C38" s="15" t="s">
        <v>230</v>
      </c>
      <c r="D38" s="32" t="s">
        <v>231</v>
      </c>
      <c r="E38" s="14">
        <v>35358</v>
      </c>
      <c r="F38" s="2" t="s">
        <v>232</v>
      </c>
      <c r="G38" s="3" t="s">
        <v>25</v>
      </c>
      <c r="H38" s="2">
        <v>264456972</v>
      </c>
      <c r="I38" s="13" t="s">
        <v>321</v>
      </c>
      <c r="J38" s="11">
        <v>3920000</v>
      </c>
      <c r="K38" s="46"/>
      <c r="L38" s="40"/>
      <c r="M38" s="1" t="s">
        <v>35</v>
      </c>
      <c r="N38" s="41">
        <f t="shared" si="0"/>
        <v>3920000</v>
      </c>
      <c r="O38" s="40"/>
    </row>
    <row r="39" spans="1:15" s="9" customFormat="1" ht="33">
      <c r="A39" s="78">
        <v>30</v>
      </c>
      <c r="B39" s="2" t="s">
        <v>233</v>
      </c>
      <c r="C39" s="15" t="s">
        <v>234</v>
      </c>
      <c r="D39" s="32" t="s">
        <v>235</v>
      </c>
      <c r="E39" s="14">
        <v>35837</v>
      </c>
      <c r="F39" s="2" t="s">
        <v>236</v>
      </c>
      <c r="G39" s="3" t="s">
        <v>25</v>
      </c>
      <c r="H39" s="2">
        <v>371820966</v>
      </c>
      <c r="I39" s="13" t="s">
        <v>322</v>
      </c>
      <c r="J39" s="11">
        <v>3700000</v>
      </c>
      <c r="K39" s="46"/>
      <c r="L39" s="40"/>
      <c r="M39" s="1" t="s">
        <v>35</v>
      </c>
      <c r="N39" s="41">
        <f t="shared" si="0"/>
        <v>3700000</v>
      </c>
      <c r="O39" s="40"/>
    </row>
    <row r="40" spans="1:15" s="9" customFormat="1" ht="33">
      <c r="A40" s="78">
        <v>31</v>
      </c>
      <c r="B40" s="2" t="s">
        <v>225</v>
      </c>
      <c r="C40" s="15" t="s">
        <v>226</v>
      </c>
      <c r="D40" s="32" t="s">
        <v>227</v>
      </c>
      <c r="E40" s="14">
        <v>35819</v>
      </c>
      <c r="F40" s="2" t="s">
        <v>228</v>
      </c>
      <c r="G40" s="3" t="s">
        <v>25</v>
      </c>
      <c r="H40" s="2">
        <v>241696706</v>
      </c>
      <c r="I40" s="13" t="s">
        <v>323</v>
      </c>
      <c r="J40" s="11">
        <v>4200000</v>
      </c>
      <c r="K40" s="46"/>
      <c r="L40" s="40"/>
      <c r="M40" s="1" t="s">
        <v>35</v>
      </c>
      <c r="N40" s="41">
        <f t="shared" si="0"/>
        <v>4200000</v>
      </c>
      <c r="O40" s="40"/>
    </row>
    <row r="41" spans="1:15" s="9" customFormat="1" ht="49.5">
      <c r="A41" s="78">
        <v>32</v>
      </c>
      <c r="B41" s="2" t="s">
        <v>241</v>
      </c>
      <c r="C41" s="15" t="s">
        <v>242</v>
      </c>
      <c r="D41" s="32" t="s">
        <v>243</v>
      </c>
      <c r="E41" s="14">
        <v>35452</v>
      </c>
      <c r="F41" s="2" t="s">
        <v>244</v>
      </c>
      <c r="G41" s="3" t="s">
        <v>197</v>
      </c>
      <c r="H41" s="13" t="s">
        <v>245</v>
      </c>
      <c r="I41" s="13" t="s">
        <v>332</v>
      </c>
      <c r="J41" s="11">
        <v>2820000</v>
      </c>
      <c r="K41" s="46"/>
      <c r="L41" s="40"/>
      <c r="M41" s="1" t="s">
        <v>35</v>
      </c>
      <c r="N41" s="41">
        <f t="shared" si="0"/>
        <v>2820000</v>
      </c>
      <c r="O41" s="40"/>
    </row>
    <row r="42" spans="1:15" s="9" customFormat="1" ht="33">
      <c r="A42" s="78">
        <v>33</v>
      </c>
      <c r="B42" s="51" t="s">
        <v>339</v>
      </c>
      <c r="C42" s="15" t="s">
        <v>251</v>
      </c>
      <c r="D42" s="32" t="s">
        <v>171</v>
      </c>
      <c r="E42" s="14">
        <v>36407</v>
      </c>
      <c r="F42" s="51" t="s">
        <v>302</v>
      </c>
      <c r="G42" s="3" t="s">
        <v>4</v>
      </c>
      <c r="H42" s="13" t="s">
        <v>252</v>
      </c>
      <c r="I42" s="13" t="s">
        <v>324</v>
      </c>
      <c r="J42" s="11">
        <v>4400000</v>
      </c>
      <c r="K42" s="46"/>
      <c r="L42" s="40"/>
      <c r="M42" s="1" t="s">
        <v>35</v>
      </c>
      <c r="N42" s="41">
        <f t="shared" si="0"/>
        <v>4400000</v>
      </c>
      <c r="O42" s="40"/>
    </row>
    <row r="43" spans="1:15" s="9" customFormat="1" ht="33">
      <c r="A43" s="78">
        <v>34</v>
      </c>
      <c r="B43" s="2" t="s">
        <v>253</v>
      </c>
      <c r="C43" s="15" t="s">
        <v>254</v>
      </c>
      <c r="D43" s="32" t="s">
        <v>193</v>
      </c>
      <c r="E43" s="14">
        <v>35702</v>
      </c>
      <c r="F43" s="2" t="s">
        <v>255</v>
      </c>
      <c r="G43" s="3" t="s">
        <v>4</v>
      </c>
      <c r="H43" s="2">
        <v>261363663</v>
      </c>
      <c r="I43" s="13" t="s">
        <v>331</v>
      </c>
      <c r="J43" s="11">
        <v>3580000</v>
      </c>
      <c r="K43" s="46"/>
      <c r="L43" s="40"/>
      <c r="M43" s="1" t="s">
        <v>35</v>
      </c>
      <c r="N43" s="41">
        <f t="shared" si="0"/>
        <v>3580000</v>
      </c>
      <c r="O43" s="40"/>
    </row>
    <row r="44" spans="1:15" s="9" customFormat="1" ht="33">
      <c r="A44" s="78">
        <v>35</v>
      </c>
      <c r="B44" s="2" t="s">
        <v>256</v>
      </c>
      <c r="C44" s="15" t="s">
        <v>257</v>
      </c>
      <c r="D44" s="32" t="s">
        <v>78</v>
      </c>
      <c r="E44" s="14">
        <v>35970</v>
      </c>
      <c r="F44" s="2" t="s">
        <v>258</v>
      </c>
      <c r="G44" s="3" t="s">
        <v>25</v>
      </c>
      <c r="H44" s="2">
        <v>264528395</v>
      </c>
      <c r="I44" s="13" t="s">
        <v>325</v>
      </c>
      <c r="J44" s="11">
        <v>3920000</v>
      </c>
      <c r="K44" s="46"/>
      <c r="L44" s="40"/>
      <c r="M44" s="1" t="s">
        <v>35</v>
      </c>
      <c r="N44" s="41">
        <f t="shared" si="0"/>
        <v>3920000</v>
      </c>
      <c r="O44" s="40"/>
    </row>
    <row r="45" spans="1:15" s="9" customFormat="1" ht="33">
      <c r="A45" s="78">
        <v>36</v>
      </c>
      <c r="B45" s="2" t="s">
        <v>259</v>
      </c>
      <c r="C45" s="15" t="s">
        <v>260</v>
      </c>
      <c r="D45" s="32" t="s">
        <v>261</v>
      </c>
      <c r="E45" s="14">
        <v>36335</v>
      </c>
      <c r="F45" s="2" t="s">
        <v>236</v>
      </c>
      <c r="G45" s="3" t="s">
        <v>4</v>
      </c>
      <c r="H45" s="2">
        <v>212461173</v>
      </c>
      <c r="I45" s="13" t="s">
        <v>326</v>
      </c>
      <c r="J45" s="11">
        <v>3920000</v>
      </c>
      <c r="K45" s="46"/>
      <c r="L45" s="40"/>
      <c r="M45" s="1" t="s">
        <v>35</v>
      </c>
      <c r="N45" s="41">
        <f t="shared" si="0"/>
        <v>3920000</v>
      </c>
      <c r="O45" s="40"/>
    </row>
    <row r="46" spans="1:15" s="9" customFormat="1" ht="33">
      <c r="A46" s="78">
        <v>37</v>
      </c>
      <c r="B46" s="2" t="s">
        <v>270</v>
      </c>
      <c r="C46" s="15" t="s">
        <v>271</v>
      </c>
      <c r="D46" s="32" t="s">
        <v>78</v>
      </c>
      <c r="E46" s="14">
        <v>35227</v>
      </c>
      <c r="F46" s="2" t="s">
        <v>272</v>
      </c>
      <c r="G46" s="3" t="s">
        <v>4</v>
      </c>
      <c r="H46" s="13" t="s">
        <v>273</v>
      </c>
      <c r="I46" s="13" t="s">
        <v>327</v>
      </c>
      <c r="J46" s="11">
        <v>4400000</v>
      </c>
      <c r="K46" s="46"/>
      <c r="L46" s="40"/>
      <c r="M46" s="1" t="s">
        <v>35</v>
      </c>
      <c r="N46" s="41">
        <f t="shared" si="0"/>
        <v>4400000</v>
      </c>
      <c r="O46" s="40"/>
    </row>
    <row r="47" spans="1:15" s="9" customFormat="1" ht="49.5">
      <c r="A47" s="78">
        <v>38</v>
      </c>
      <c r="B47" s="2" t="s">
        <v>274</v>
      </c>
      <c r="C47" s="15" t="s">
        <v>275</v>
      </c>
      <c r="D47" s="32" t="s">
        <v>276</v>
      </c>
      <c r="E47" s="14">
        <v>35723</v>
      </c>
      <c r="F47" s="2" t="s">
        <v>277</v>
      </c>
      <c r="G47" s="3" t="s">
        <v>24</v>
      </c>
      <c r="H47" s="2">
        <v>264515044</v>
      </c>
      <c r="I47" s="13" t="s">
        <v>335</v>
      </c>
      <c r="J47" s="11">
        <v>4600000</v>
      </c>
      <c r="K47" s="46"/>
      <c r="L47" s="40"/>
      <c r="M47" s="1" t="s">
        <v>35</v>
      </c>
      <c r="N47" s="41">
        <f t="shared" si="0"/>
        <v>4600000</v>
      </c>
      <c r="O47" s="40"/>
    </row>
    <row r="48" spans="1:15" s="9" customFormat="1" ht="33">
      <c r="A48" s="78">
        <v>39</v>
      </c>
      <c r="B48" s="2" t="s">
        <v>278</v>
      </c>
      <c r="C48" s="15" t="s">
        <v>279</v>
      </c>
      <c r="D48" s="32" t="s">
        <v>280</v>
      </c>
      <c r="E48" s="14">
        <v>35582</v>
      </c>
      <c r="F48" s="2" t="s">
        <v>281</v>
      </c>
      <c r="G48" s="3" t="s">
        <v>25</v>
      </c>
      <c r="H48" s="2">
        <v>245345178</v>
      </c>
      <c r="I48" s="13" t="s">
        <v>328</v>
      </c>
      <c r="J48" s="11">
        <v>4160000</v>
      </c>
      <c r="K48" s="46"/>
      <c r="L48" s="40"/>
      <c r="M48" s="1" t="s">
        <v>35</v>
      </c>
      <c r="N48" s="41">
        <f t="shared" si="0"/>
        <v>4160000</v>
      </c>
      <c r="O48" s="40"/>
    </row>
    <row r="49" spans="1:15" s="9" customFormat="1" ht="49.5">
      <c r="A49" s="78">
        <v>40</v>
      </c>
      <c r="B49" s="2" t="s">
        <v>282</v>
      </c>
      <c r="C49" s="15" t="s">
        <v>283</v>
      </c>
      <c r="D49" s="32" t="s">
        <v>284</v>
      </c>
      <c r="E49" s="14">
        <v>36236</v>
      </c>
      <c r="F49" s="2" t="s">
        <v>265</v>
      </c>
      <c r="G49" s="3" t="s">
        <v>24</v>
      </c>
      <c r="H49" s="2">
        <v>264537399</v>
      </c>
      <c r="I49" s="13" t="s">
        <v>329</v>
      </c>
      <c r="J49" s="11">
        <v>3460000</v>
      </c>
      <c r="K49" s="46"/>
      <c r="L49" s="40"/>
      <c r="M49" s="1" t="s">
        <v>35</v>
      </c>
      <c r="N49" s="41">
        <f t="shared" si="0"/>
        <v>3460000</v>
      </c>
      <c r="O49" s="40"/>
    </row>
    <row r="50" spans="1:15" s="9" customFormat="1" ht="33">
      <c r="A50" s="78">
        <v>41</v>
      </c>
      <c r="B50" s="2" t="s">
        <v>291</v>
      </c>
      <c r="C50" s="15" t="s">
        <v>292</v>
      </c>
      <c r="D50" s="32" t="s">
        <v>293</v>
      </c>
      <c r="E50" s="14">
        <v>36434</v>
      </c>
      <c r="F50" s="2" t="s">
        <v>294</v>
      </c>
      <c r="G50" s="3" t="s">
        <v>4</v>
      </c>
      <c r="H50" s="2">
        <v>321781445</v>
      </c>
      <c r="I50" s="13" t="s">
        <v>337</v>
      </c>
      <c r="J50" s="11">
        <v>4120000</v>
      </c>
      <c r="K50" s="46"/>
      <c r="L50" s="40"/>
      <c r="M50" s="1" t="s">
        <v>35</v>
      </c>
      <c r="N50" s="41">
        <f t="shared" si="0"/>
        <v>4120000</v>
      </c>
      <c r="O50" s="40"/>
    </row>
    <row r="51" spans="1:15" s="9" customFormat="1" ht="33">
      <c r="A51" s="78">
        <v>42</v>
      </c>
      <c r="B51" s="2" t="s">
        <v>299</v>
      </c>
      <c r="C51" s="15" t="s">
        <v>300</v>
      </c>
      <c r="D51" s="32" t="s">
        <v>301</v>
      </c>
      <c r="E51" s="14">
        <v>36339</v>
      </c>
      <c r="F51" s="2" t="s">
        <v>302</v>
      </c>
      <c r="G51" s="3" t="s">
        <v>4</v>
      </c>
      <c r="H51" s="2">
        <v>273646534</v>
      </c>
      <c r="I51" s="13" t="s">
        <v>330</v>
      </c>
      <c r="J51" s="11">
        <v>3720000</v>
      </c>
      <c r="K51" s="46"/>
      <c r="L51" s="40"/>
      <c r="M51" s="1" t="s">
        <v>35</v>
      </c>
      <c r="N51" s="41">
        <f t="shared" si="0"/>
        <v>3720000</v>
      </c>
      <c r="O51" s="40"/>
    </row>
    <row r="52" spans="1:15" s="9" customFormat="1" ht="49.5">
      <c r="A52" s="78">
        <v>43</v>
      </c>
      <c r="B52" s="2" t="s">
        <v>311</v>
      </c>
      <c r="C52" s="15" t="s">
        <v>312</v>
      </c>
      <c r="D52" s="32" t="s">
        <v>218</v>
      </c>
      <c r="E52" s="14">
        <v>34932</v>
      </c>
      <c r="F52" s="2" t="s">
        <v>310</v>
      </c>
      <c r="G52" s="3" t="s">
        <v>24</v>
      </c>
      <c r="H52" s="2">
        <v>334829320</v>
      </c>
      <c r="I52" s="13" t="s">
        <v>336</v>
      </c>
      <c r="J52" s="11">
        <v>1560000</v>
      </c>
      <c r="K52" s="46"/>
      <c r="L52" s="40"/>
      <c r="M52" s="1" t="s">
        <v>35</v>
      </c>
      <c r="N52" s="41">
        <f t="shared" si="0"/>
        <v>1560000</v>
      </c>
      <c r="O52" s="40"/>
    </row>
    <row r="53" spans="1:15" s="9" customFormat="1" ht="33">
      <c r="A53" s="78">
        <v>44</v>
      </c>
      <c r="B53" s="2" t="s">
        <v>340</v>
      </c>
      <c r="C53" s="15" t="s">
        <v>341</v>
      </c>
      <c r="D53" s="16" t="s">
        <v>342</v>
      </c>
      <c r="E53" s="12">
        <v>34779</v>
      </c>
      <c r="F53" s="2" t="s">
        <v>343</v>
      </c>
      <c r="G53" s="10" t="s">
        <v>4</v>
      </c>
      <c r="H53" s="13" t="s">
        <v>344</v>
      </c>
      <c r="I53" s="13" t="s">
        <v>345</v>
      </c>
      <c r="J53" s="11">
        <v>3015000</v>
      </c>
      <c r="K53" s="40"/>
      <c r="L53" s="40"/>
      <c r="M53" s="1" t="s">
        <v>35</v>
      </c>
      <c r="N53" s="41">
        <f t="shared" si="0"/>
        <v>3015000</v>
      </c>
      <c r="O53" s="40"/>
    </row>
    <row r="54" spans="1:15" s="9" customFormat="1" ht="33">
      <c r="A54" s="78">
        <v>45</v>
      </c>
      <c r="B54" s="40" t="s">
        <v>351</v>
      </c>
      <c r="C54" s="15" t="s">
        <v>352</v>
      </c>
      <c r="D54" s="32" t="s">
        <v>353</v>
      </c>
      <c r="E54" s="33">
        <v>36244</v>
      </c>
      <c r="F54" s="40" t="s">
        <v>354</v>
      </c>
      <c r="G54" s="10" t="s">
        <v>4</v>
      </c>
      <c r="H54" s="13" t="s">
        <v>356</v>
      </c>
      <c r="I54" s="42" t="s">
        <v>355</v>
      </c>
      <c r="J54" s="11">
        <v>3460000</v>
      </c>
      <c r="K54" s="40"/>
      <c r="L54" s="40"/>
      <c r="M54" s="1" t="s">
        <v>35</v>
      </c>
      <c r="N54" s="41">
        <f t="shared" si="0"/>
        <v>3460000</v>
      </c>
      <c r="O54" s="40"/>
    </row>
    <row r="55" spans="1:15" s="9" customFormat="1" ht="33">
      <c r="A55" s="78">
        <v>46</v>
      </c>
      <c r="B55" s="40" t="s">
        <v>357</v>
      </c>
      <c r="C55" s="15" t="s">
        <v>44</v>
      </c>
      <c r="D55" s="32" t="s">
        <v>353</v>
      </c>
      <c r="E55" s="33">
        <v>36238</v>
      </c>
      <c r="F55" s="40" t="s">
        <v>359</v>
      </c>
      <c r="G55" s="10" t="s">
        <v>4</v>
      </c>
      <c r="H55" s="13" t="s">
        <v>360</v>
      </c>
      <c r="I55" s="42" t="s">
        <v>358</v>
      </c>
      <c r="J55" s="11">
        <v>3920000</v>
      </c>
      <c r="K55" s="40"/>
      <c r="L55" s="40"/>
      <c r="M55" s="1" t="s">
        <v>35</v>
      </c>
      <c r="N55" s="41">
        <f t="shared" si="0"/>
        <v>3920000</v>
      </c>
      <c r="O55" s="40"/>
    </row>
    <row r="56" spans="1:15" s="9" customFormat="1" ht="33">
      <c r="A56" s="78">
        <v>47</v>
      </c>
      <c r="B56" s="40" t="s">
        <v>361</v>
      </c>
      <c r="C56" s="15" t="s">
        <v>362</v>
      </c>
      <c r="D56" s="32" t="s">
        <v>363</v>
      </c>
      <c r="E56" s="33">
        <v>36404</v>
      </c>
      <c r="F56" s="10" t="s">
        <v>364</v>
      </c>
      <c r="G56" s="10" t="s">
        <v>4</v>
      </c>
      <c r="H56" s="2">
        <v>261489764</v>
      </c>
      <c r="I56" s="42" t="s">
        <v>365</v>
      </c>
      <c r="J56" s="11">
        <v>4640000</v>
      </c>
      <c r="K56" s="40"/>
      <c r="L56" s="40"/>
      <c r="M56" s="1" t="s">
        <v>35</v>
      </c>
      <c r="N56" s="41">
        <f t="shared" si="0"/>
        <v>4640000</v>
      </c>
      <c r="O56" s="40"/>
    </row>
    <row r="57" spans="1:15" s="9" customFormat="1" ht="84" customHeight="1">
      <c r="A57" s="78">
        <v>48</v>
      </c>
      <c r="B57" s="40" t="s">
        <v>379</v>
      </c>
      <c r="C57" s="15" t="s">
        <v>380</v>
      </c>
      <c r="D57" s="32" t="s">
        <v>381</v>
      </c>
      <c r="E57" s="33">
        <v>35581</v>
      </c>
      <c r="F57" s="40" t="s">
        <v>136</v>
      </c>
      <c r="G57" s="10" t="s">
        <v>382</v>
      </c>
      <c r="H57" s="13" t="s">
        <v>383</v>
      </c>
      <c r="I57" s="40" t="s">
        <v>402</v>
      </c>
      <c r="J57" s="11">
        <v>2420000</v>
      </c>
      <c r="K57" s="40"/>
      <c r="L57" s="40"/>
      <c r="M57" s="1" t="s">
        <v>35</v>
      </c>
      <c r="N57" s="41">
        <f t="shared" si="0"/>
        <v>2420000</v>
      </c>
      <c r="O57" s="40"/>
    </row>
    <row r="58" spans="1:16" s="9" customFormat="1" ht="117.75" customHeight="1">
      <c r="A58" s="78">
        <v>49</v>
      </c>
      <c r="B58" s="2" t="s">
        <v>210</v>
      </c>
      <c r="C58" s="15" t="s">
        <v>211</v>
      </c>
      <c r="D58" s="16" t="s">
        <v>212</v>
      </c>
      <c r="E58" s="12">
        <v>35731</v>
      </c>
      <c r="F58" s="2" t="s">
        <v>213</v>
      </c>
      <c r="G58" s="10" t="s">
        <v>109</v>
      </c>
      <c r="H58" s="2">
        <v>245306000</v>
      </c>
      <c r="I58" s="43" t="s">
        <v>214</v>
      </c>
      <c r="J58" s="11">
        <v>1540000</v>
      </c>
      <c r="K58" s="11"/>
      <c r="L58" s="40"/>
      <c r="M58" s="45">
        <v>0.7</v>
      </c>
      <c r="N58" s="41">
        <f t="shared" si="0"/>
        <v>1078000</v>
      </c>
      <c r="O58" s="41"/>
      <c r="P58" s="9" t="s">
        <v>316</v>
      </c>
    </row>
    <row r="59" spans="1:16" s="77" customFormat="1" ht="117.75" customHeight="1">
      <c r="A59" s="78">
        <v>50</v>
      </c>
      <c r="B59" s="40" t="s">
        <v>246</v>
      </c>
      <c r="C59" s="15" t="s">
        <v>247</v>
      </c>
      <c r="D59" s="32" t="s">
        <v>248</v>
      </c>
      <c r="E59" s="14">
        <v>36201</v>
      </c>
      <c r="F59" s="40" t="s">
        <v>249</v>
      </c>
      <c r="G59" s="10" t="s">
        <v>109</v>
      </c>
      <c r="H59" s="13" t="s">
        <v>250</v>
      </c>
      <c r="I59" s="43" t="s">
        <v>317</v>
      </c>
      <c r="J59" s="11">
        <v>3920000</v>
      </c>
      <c r="K59" s="75"/>
      <c r="L59" s="75"/>
      <c r="M59" s="45">
        <v>0.7</v>
      </c>
      <c r="N59" s="41">
        <f t="shared" si="0"/>
        <v>2744000</v>
      </c>
      <c r="O59" s="75"/>
      <c r="P59" s="9" t="s">
        <v>350</v>
      </c>
    </row>
    <row r="60" spans="1:16" s="77" customFormat="1" ht="117.75" customHeight="1">
      <c r="A60" s="78">
        <v>51</v>
      </c>
      <c r="B60" s="2" t="s">
        <v>288</v>
      </c>
      <c r="C60" s="15" t="s">
        <v>247</v>
      </c>
      <c r="D60" s="32" t="s">
        <v>289</v>
      </c>
      <c r="E60" s="14">
        <v>36261</v>
      </c>
      <c r="F60" s="40" t="s">
        <v>290</v>
      </c>
      <c r="G60" s="10" t="s">
        <v>109</v>
      </c>
      <c r="H60" s="13" t="s">
        <v>315</v>
      </c>
      <c r="I60" s="43" t="s">
        <v>318</v>
      </c>
      <c r="J60" s="11">
        <v>3020000</v>
      </c>
      <c r="K60" s="75"/>
      <c r="L60" s="75"/>
      <c r="M60" s="45">
        <v>0.7</v>
      </c>
      <c r="N60" s="41">
        <f t="shared" si="0"/>
        <v>2114000</v>
      </c>
      <c r="O60" s="75"/>
      <c r="P60" s="9" t="s">
        <v>350</v>
      </c>
    </row>
    <row r="61" spans="1:16" s="77" customFormat="1" ht="117.75" customHeight="1">
      <c r="A61" s="78">
        <v>52</v>
      </c>
      <c r="B61" s="2" t="s">
        <v>295</v>
      </c>
      <c r="C61" s="15" t="s">
        <v>296</v>
      </c>
      <c r="D61" s="32" t="s">
        <v>297</v>
      </c>
      <c r="E61" s="14">
        <v>36113</v>
      </c>
      <c r="F61" s="2" t="s">
        <v>298</v>
      </c>
      <c r="G61" s="10" t="s">
        <v>109</v>
      </c>
      <c r="H61" s="2">
        <v>233249849</v>
      </c>
      <c r="I61" s="43" t="s">
        <v>319</v>
      </c>
      <c r="J61" s="11">
        <v>3720000</v>
      </c>
      <c r="K61" s="75"/>
      <c r="L61" s="75"/>
      <c r="M61" s="45">
        <v>0.7</v>
      </c>
      <c r="N61" s="41">
        <f t="shared" si="0"/>
        <v>2604000</v>
      </c>
      <c r="O61" s="75"/>
      <c r="P61" s="9" t="s">
        <v>316</v>
      </c>
    </row>
    <row r="62" spans="1:16" s="77" customFormat="1" ht="117.75" customHeight="1">
      <c r="A62" s="78">
        <v>53</v>
      </c>
      <c r="B62" s="2" t="s">
        <v>366</v>
      </c>
      <c r="C62" s="15" t="s">
        <v>247</v>
      </c>
      <c r="D62" s="32" t="s">
        <v>367</v>
      </c>
      <c r="E62" s="14">
        <v>35935</v>
      </c>
      <c r="F62" s="2" t="s">
        <v>368</v>
      </c>
      <c r="G62" s="10" t="s">
        <v>109</v>
      </c>
      <c r="H62" s="2">
        <v>285801624</v>
      </c>
      <c r="I62" s="43" t="s">
        <v>369</v>
      </c>
      <c r="J62" s="11">
        <v>4140000</v>
      </c>
      <c r="K62" s="75"/>
      <c r="L62" s="75"/>
      <c r="M62" s="45">
        <v>0.7</v>
      </c>
      <c r="N62" s="41">
        <f t="shared" si="0"/>
        <v>2898000</v>
      </c>
      <c r="O62" s="75"/>
      <c r="P62" s="9" t="s">
        <v>350</v>
      </c>
    </row>
    <row r="63" spans="1:15" s="5" customFormat="1" ht="68.25" customHeight="1">
      <c r="A63" s="78">
        <v>54</v>
      </c>
      <c r="B63" s="2" t="s">
        <v>266</v>
      </c>
      <c r="C63" s="15" t="s">
        <v>251</v>
      </c>
      <c r="D63" s="16" t="s">
        <v>267</v>
      </c>
      <c r="E63" s="12">
        <v>34033</v>
      </c>
      <c r="F63" s="2" t="s">
        <v>268</v>
      </c>
      <c r="G63" s="10" t="s">
        <v>314</v>
      </c>
      <c r="H63" s="13" t="s">
        <v>269</v>
      </c>
      <c r="I63" s="1" t="s">
        <v>320</v>
      </c>
      <c r="J63" s="11">
        <v>4200000</v>
      </c>
      <c r="K63" s="40"/>
      <c r="L63" s="40"/>
      <c r="M63" s="45">
        <v>0.5</v>
      </c>
      <c r="N63" s="41">
        <f t="shared" si="0"/>
        <v>2100000</v>
      </c>
      <c r="O63" s="41"/>
    </row>
    <row r="64" spans="1:15" s="58" customFormat="1" ht="15">
      <c r="A64" s="54"/>
      <c r="B64" s="55"/>
      <c r="C64" s="55"/>
      <c r="D64" s="55"/>
      <c r="E64" s="55"/>
      <c r="F64" s="55"/>
      <c r="G64" s="55"/>
      <c r="H64" s="56"/>
      <c r="I64" s="56"/>
      <c r="J64" s="56"/>
      <c r="K64" s="56"/>
      <c r="L64" s="97" t="s">
        <v>220</v>
      </c>
      <c r="M64" s="97"/>
      <c r="N64" s="57">
        <f>SUM(N10:N63)</f>
        <v>161578000</v>
      </c>
      <c r="O64" s="71" t="s">
        <v>221</v>
      </c>
    </row>
    <row r="65" spans="1:15" s="58" customFormat="1" ht="15">
      <c r="A65" s="59"/>
      <c r="B65" s="60"/>
      <c r="C65" s="60"/>
      <c r="D65" s="60"/>
      <c r="E65" s="60"/>
      <c r="F65" s="60"/>
      <c r="G65" s="60"/>
      <c r="H65" s="61"/>
      <c r="I65" s="60"/>
      <c r="J65" s="72"/>
      <c r="K65" s="60"/>
      <c r="L65" s="61" t="s">
        <v>401</v>
      </c>
      <c r="M65" s="62"/>
      <c r="N65" s="72"/>
      <c r="O65" s="73"/>
    </row>
    <row r="66" spans="1:13" s="58" customFormat="1" ht="15">
      <c r="A66" s="58" t="s">
        <v>400</v>
      </c>
      <c r="B66" s="63"/>
      <c r="C66" s="64"/>
      <c r="D66" s="64"/>
      <c r="E66" s="63"/>
      <c r="F66" s="63"/>
      <c r="G66" s="63"/>
      <c r="H66" s="63"/>
      <c r="I66" s="63"/>
      <c r="J66" s="63"/>
      <c r="K66" s="63"/>
      <c r="L66" s="63"/>
      <c r="M66" s="63"/>
    </row>
    <row r="67" spans="2:13" s="58" customFormat="1" ht="15">
      <c r="B67" s="63"/>
      <c r="C67" s="64"/>
      <c r="D67" s="64"/>
      <c r="E67" s="63"/>
      <c r="F67" s="63"/>
      <c r="G67" s="63"/>
      <c r="H67" s="63"/>
      <c r="I67" s="63"/>
      <c r="J67" s="63"/>
      <c r="K67" s="63"/>
      <c r="L67" s="63"/>
      <c r="M67" s="63"/>
    </row>
    <row r="68" spans="1:14" s="68" customFormat="1" ht="16.5">
      <c r="A68" s="65"/>
      <c r="B68" s="65"/>
      <c r="C68" s="66" t="s">
        <v>388</v>
      </c>
      <c r="D68" s="67"/>
      <c r="F68" s="81" t="s">
        <v>389</v>
      </c>
      <c r="I68" s="81" t="s">
        <v>390</v>
      </c>
      <c r="N68" s="81" t="s">
        <v>391</v>
      </c>
    </row>
    <row r="69" spans="1:14" s="68" customFormat="1" ht="16.5">
      <c r="A69" s="65"/>
      <c r="B69" s="65"/>
      <c r="C69" s="66"/>
      <c r="D69" s="67"/>
      <c r="F69" s="69"/>
      <c r="I69" s="81"/>
      <c r="N69" s="81"/>
    </row>
    <row r="70" spans="1:14" s="68" customFormat="1" ht="16.5">
      <c r="A70" s="65"/>
      <c r="B70" s="65"/>
      <c r="C70" s="66"/>
      <c r="D70" s="67"/>
      <c r="F70" s="69"/>
      <c r="I70" s="81"/>
      <c r="N70" s="81"/>
    </row>
    <row r="71" spans="1:14" s="68" customFormat="1" ht="16.5">
      <c r="A71" s="65"/>
      <c r="B71" s="65"/>
      <c r="C71" s="70"/>
      <c r="D71" s="67"/>
      <c r="F71" s="69"/>
      <c r="I71" s="81"/>
      <c r="N71" s="81"/>
    </row>
    <row r="72" spans="1:14" s="68" customFormat="1" ht="16.5">
      <c r="A72" s="65"/>
      <c r="B72" s="65"/>
      <c r="C72" s="70"/>
      <c r="D72" s="67"/>
      <c r="F72" s="69"/>
      <c r="I72" s="81"/>
      <c r="N72" s="81"/>
    </row>
    <row r="73" spans="1:14" s="68" customFormat="1" ht="16.5">
      <c r="A73" s="65"/>
      <c r="B73" s="65"/>
      <c r="C73" s="70"/>
      <c r="D73" s="67"/>
      <c r="F73" s="69"/>
      <c r="I73" s="81"/>
      <c r="N73" s="81"/>
    </row>
    <row r="74" spans="1:14" s="68" customFormat="1" ht="16.5">
      <c r="A74" s="65"/>
      <c r="B74" s="65"/>
      <c r="C74" s="66" t="s">
        <v>392</v>
      </c>
      <c r="D74" s="67"/>
      <c r="F74" s="81" t="s">
        <v>393</v>
      </c>
      <c r="I74" s="81" t="s">
        <v>394</v>
      </c>
      <c r="N74" s="81" t="s">
        <v>395</v>
      </c>
    </row>
  </sheetData>
  <sheetProtection/>
  <autoFilter ref="A9:O57"/>
  <mergeCells count="19">
    <mergeCell ref="N8:N9"/>
    <mergeCell ref="O8:O9"/>
    <mergeCell ref="L64:M64"/>
    <mergeCell ref="G8:G9"/>
    <mergeCell ref="H8:H9"/>
    <mergeCell ref="I8:I9"/>
    <mergeCell ref="J8:J9"/>
    <mergeCell ref="K8:L8"/>
    <mergeCell ref="M8:M9"/>
    <mergeCell ref="A1:E1"/>
    <mergeCell ref="A2:E2"/>
    <mergeCell ref="A5:O5"/>
    <mergeCell ref="A6:O6"/>
    <mergeCell ref="A8:A9"/>
    <mergeCell ref="B8:B9"/>
    <mergeCell ref="C8:C9"/>
    <mergeCell ref="D8:D9"/>
    <mergeCell ref="E8:E9"/>
    <mergeCell ref="F8:F9"/>
  </mergeCells>
  <printOptions/>
  <pageMargins left="0.5" right="0.25" top="0.5" bottom="0.5" header="0.3" footer="0.3"/>
  <pageSetup horizontalDpi="180" verticalDpi="180" orientation="landscape" scale="70" r:id="rId2"/>
  <headerFooter>
    <oddFooter>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3.8515625" style="0" bestFit="1" customWidth="1"/>
    <col min="2" max="2" width="16.28125" style="0" bestFit="1" customWidth="1"/>
    <col min="3" max="3" width="23.28125" style="0" customWidth="1"/>
    <col min="4" max="4" width="10.28125" style="0" customWidth="1"/>
    <col min="5" max="5" width="13.00390625" style="0" bestFit="1" customWidth="1"/>
    <col min="6" max="6" width="11.421875" style="0" bestFit="1" customWidth="1"/>
    <col min="7" max="7" width="21.57421875" style="0" customWidth="1"/>
    <col min="8" max="8" width="18.8515625" style="0" customWidth="1"/>
    <col min="9" max="16" width="0" style="0" hidden="1" customWidth="1"/>
  </cols>
  <sheetData>
    <row r="1" spans="1:7" ht="16.5">
      <c r="A1" s="98" t="s">
        <v>12</v>
      </c>
      <c r="B1" s="98"/>
      <c r="C1" s="98"/>
      <c r="D1" s="98"/>
      <c r="E1" s="7"/>
      <c r="F1" s="7"/>
      <c r="G1" s="6" t="s">
        <v>33</v>
      </c>
    </row>
    <row r="2" spans="1:7" ht="16.5">
      <c r="A2" s="99" t="s">
        <v>0</v>
      </c>
      <c r="B2" s="99"/>
      <c r="C2" s="99"/>
      <c r="D2" s="99"/>
      <c r="E2" s="8"/>
      <c r="F2" s="8"/>
      <c r="G2" s="6" t="s">
        <v>34</v>
      </c>
    </row>
    <row r="3" spans="1:7" ht="16.5">
      <c r="A3" s="17"/>
      <c r="B3" s="17"/>
      <c r="C3" s="17"/>
      <c r="D3" s="17"/>
      <c r="E3" s="17"/>
      <c r="F3" s="17"/>
      <c r="G3" s="6"/>
    </row>
    <row r="5" spans="1:8" ht="15.75">
      <c r="A5" s="100" t="s">
        <v>338</v>
      </c>
      <c r="B5" s="100"/>
      <c r="C5" s="100"/>
      <c r="D5" s="100"/>
      <c r="E5" s="100"/>
      <c r="F5" s="100"/>
      <c r="G5" s="100"/>
      <c r="H5" s="100"/>
    </row>
    <row r="7" spans="1:8" s="19" customFormat="1" ht="23.25" customHeight="1">
      <c r="A7" s="18" t="s">
        <v>7</v>
      </c>
      <c r="B7" s="18" t="s">
        <v>8</v>
      </c>
      <c r="C7" s="35" t="s">
        <v>21</v>
      </c>
      <c r="D7" s="36" t="s">
        <v>22</v>
      </c>
      <c r="E7" s="18" t="s">
        <v>63</v>
      </c>
      <c r="F7" s="18" t="s">
        <v>9</v>
      </c>
      <c r="G7" s="18" t="s">
        <v>10</v>
      </c>
      <c r="H7" s="18" t="s">
        <v>224</v>
      </c>
    </row>
    <row r="8" spans="1:9" s="9" customFormat="1" ht="16.5">
      <c r="A8" s="1" t="s">
        <v>13</v>
      </c>
      <c r="B8" s="2" t="s">
        <v>89</v>
      </c>
      <c r="C8" s="15" t="s">
        <v>90</v>
      </c>
      <c r="D8" s="16" t="s">
        <v>91</v>
      </c>
      <c r="E8" s="12" t="s">
        <v>107</v>
      </c>
      <c r="F8" s="2" t="s">
        <v>42</v>
      </c>
      <c r="G8" s="10" t="s">
        <v>4</v>
      </c>
      <c r="H8" s="2" t="s">
        <v>370</v>
      </c>
      <c r="I8" s="13" t="s">
        <v>116</v>
      </c>
    </row>
    <row r="9" spans="1:9" s="9" customFormat="1" ht="33">
      <c r="A9" s="1" t="s">
        <v>14</v>
      </c>
      <c r="B9" s="2" t="s">
        <v>180</v>
      </c>
      <c r="C9" s="15" t="s">
        <v>190</v>
      </c>
      <c r="D9" s="16" t="s">
        <v>219</v>
      </c>
      <c r="E9" s="4" t="s">
        <v>65</v>
      </c>
      <c r="F9" s="2" t="s">
        <v>179</v>
      </c>
      <c r="G9" s="3" t="s">
        <v>25</v>
      </c>
      <c r="H9" s="2" t="s">
        <v>371</v>
      </c>
      <c r="I9" s="13" t="s">
        <v>125</v>
      </c>
    </row>
    <row r="10" spans="1:8" s="9" customFormat="1" ht="66">
      <c r="A10" s="1" t="s">
        <v>23</v>
      </c>
      <c r="B10" s="2" t="s">
        <v>163</v>
      </c>
      <c r="C10" s="15" t="s">
        <v>164</v>
      </c>
      <c r="D10" s="16" t="s">
        <v>165</v>
      </c>
      <c r="E10" s="12">
        <v>35662</v>
      </c>
      <c r="F10" s="2" t="s">
        <v>166</v>
      </c>
      <c r="G10" s="10" t="s">
        <v>24</v>
      </c>
      <c r="H10" s="34" t="s">
        <v>372</v>
      </c>
    </row>
    <row r="11" spans="1:8" s="19" customFormat="1" ht="66">
      <c r="A11" s="1" t="s">
        <v>15</v>
      </c>
      <c r="B11" s="2" t="s">
        <v>191</v>
      </c>
      <c r="C11" s="15" t="s">
        <v>192</v>
      </c>
      <c r="D11" s="32" t="s">
        <v>193</v>
      </c>
      <c r="E11" s="33">
        <v>35475</v>
      </c>
      <c r="F11" s="2" t="s">
        <v>194</v>
      </c>
      <c r="G11" s="3" t="s">
        <v>24</v>
      </c>
      <c r="H11" s="34" t="s">
        <v>372</v>
      </c>
    </row>
    <row r="12" spans="1:8" s="19" customFormat="1" ht="33">
      <c r="A12" s="1" t="s">
        <v>16</v>
      </c>
      <c r="B12" s="2" t="s">
        <v>237</v>
      </c>
      <c r="C12" s="15" t="s">
        <v>238</v>
      </c>
      <c r="D12" s="32" t="s">
        <v>239</v>
      </c>
      <c r="E12" s="14">
        <v>36463</v>
      </c>
      <c r="F12" s="2" t="s">
        <v>240</v>
      </c>
      <c r="G12" s="3" t="s">
        <v>4</v>
      </c>
      <c r="H12" s="34" t="s">
        <v>373</v>
      </c>
    </row>
    <row r="13" spans="1:8" s="19" customFormat="1" ht="66">
      <c r="A13" s="1" t="s">
        <v>17</v>
      </c>
      <c r="B13" s="2" t="s">
        <v>169</v>
      </c>
      <c r="C13" s="15" t="s">
        <v>170</v>
      </c>
      <c r="D13" s="16" t="s">
        <v>171</v>
      </c>
      <c r="E13" s="12">
        <v>35930</v>
      </c>
      <c r="F13" s="2" t="s">
        <v>172</v>
      </c>
      <c r="G13" s="3" t="s">
        <v>24</v>
      </c>
      <c r="H13" s="34" t="s">
        <v>374</v>
      </c>
    </row>
    <row r="14" spans="1:8" ht="33">
      <c r="A14" s="1" t="s">
        <v>18</v>
      </c>
      <c r="B14" s="2" t="s">
        <v>309</v>
      </c>
      <c r="C14" s="15" t="s">
        <v>306</v>
      </c>
      <c r="D14" s="16" t="s">
        <v>307</v>
      </c>
      <c r="E14" s="4">
        <v>34188</v>
      </c>
      <c r="F14" s="2" t="s">
        <v>308</v>
      </c>
      <c r="G14" s="3" t="s">
        <v>3</v>
      </c>
      <c r="H14" s="34" t="s">
        <v>375</v>
      </c>
    </row>
    <row r="15" spans="1:8" ht="33">
      <c r="A15" s="1" t="s">
        <v>19</v>
      </c>
      <c r="B15" s="2" t="s">
        <v>303</v>
      </c>
      <c r="C15" s="15" t="s">
        <v>304</v>
      </c>
      <c r="D15" s="32" t="s">
        <v>305</v>
      </c>
      <c r="E15" s="14">
        <v>36416</v>
      </c>
      <c r="F15" s="2" t="s">
        <v>294</v>
      </c>
      <c r="G15" s="3" t="s">
        <v>4</v>
      </c>
      <c r="H15" s="34" t="s">
        <v>373</v>
      </c>
    </row>
    <row r="16" spans="1:8" ht="49.5">
      <c r="A16" s="1" t="s">
        <v>20</v>
      </c>
      <c r="B16" s="2" t="s">
        <v>133</v>
      </c>
      <c r="C16" s="15" t="s">
        <v>134</v>
      </c>
      <c r="D16" s="16" t="s">
        <v>135</v>
      </c>
      <c r="E16" s="12">
        <v>35582</v>
      </c>
      <c r="F16" s="2" t="s">
        <v>136</v>
      </c>
      <c r="G16" s="10" t="s">
        <v>25</v>
      </c>
      <c r="H16" s="34" t="s">
        <v>378</v>
      </c>
    </row>
    <row r="17" spans="1:8" ht="49.5">
      <c r="A17" s="1" t="s">
        <v>1</v>
      </c>
      <c r="B17" s="2" t="s">
        <v>262</v>
      </c>
      <c r="C17" s="15" t="s">
        <v>263</v>
      </c>
      <c r="D17" s="32" t="s">
        <v>264</v>
      </c>
      <c r="E17" s="14">
        <v>36455</v>
      </c>
      <c r="F17" s="2" t="s">
        <v>265</v>
      </c>
      <c r="G17" s="3" t="s">
        <v>4</v>
      </c>
      <c r="H17" s="34" t="s">
        <v>378</v>
      </c>
    </row>
    <row r="18" spans="1:8" ht="49.5">
      <c r="A18" s="1" t="s">
        <v>2</v>
      </c>
      <c r="B18" s="2" t="s">
        <v>285</v>
      </c>
      <c r="C18" s="15" t="s">
        <v>286</v>
      </c>
      <c r="D18" s="32" t="s">
        <v>139</v>
      </c>
      <c r="E18" s="14">
        <v>35297</v>
      </c>
      <c r="F18" s="2" t="s">
        <v>287</v>
      </c>
      <c r="G18" s="3" t="s">
        <v>24</v>
      </c>
      <c r="H18" s="34" t="s">
        <v>378</v>
      </c>
    </row>
  </sheetData>
  <sheetProtection/>
  <mergeCells count="3">
    <mergeCell ref="A1:D1"/>
    <mergeCell ref="A2:D2"/>
    <mergeCell ref="A5:H5"/>
  </mergeCells>
  <printOptions/>
  <pageMargins left="0.25" right="0.25" top="0.25" bottom="0.25" header="0.3" footer="0.3"/>
  <pageSetup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MANHSON</dc:creator>
  <cp:keywords/>
  <dc:description/>
  <cp:lastModifiedBy>Tam Hoc Phi</cp:lastModifiedBy>
  <cp:lastPrinted>2018-06-22T01:16:29Z</cp:lastPrinted>
  <dcterms:created xsi:type="dcterms:W3CDTF">2014-02-10T01:17:02Z</dcterms:created>
  <dcterms:modified xsi:type="dcterms:W3CDTF">2018-07-06T03:22:05Z</dcterms:modified>
  <cp:category/>
  <cp:version/>
  <cp:contentType/>
  <cp:contentStatus/>
</cp:coreProperties>
</file>